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Vital Records\Dairy Programs\Order Formulation Branch\Business Process\Information Requests\2017\DFA MCP Request\"/>
    </mc:Choice>
  </mc:AlternateContent>
  <bookViews>
    <workbookView xWindow="0" yWindow="0" windowWidth="28800" windowHeight="13635"/>
  </bookViews>
  <sheets>
    <sheet name="EastTexas2014" sheetId="2" r:id="rId1"/>
    <sheet name="EastTexas2015" sheetId="3" r:id="rId2"/>
    <sheet name="EastTexas2016" sheetId="4" r:id="rId3"/>
    <sheet name="EastTexas2017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5" i="5" l="1"/>
  <c r="U25" i="5"/>
  <c r="T25" i="5"/>
  <c r="S25" i="5"/>
  <c r="N25" i="5"/>
  <c r="M25" i="5"/>
  <c r="L25" i="5"/>
  <c r="K25" i="5"/>
  <c r="F25" i="5"/>
  <c r="E25" i="5"/>
  <c r="D25" i="5"/>
  <c r="C25" i="5"/>
  <c r="V23" i="5"/>
  <c r="U23" i="5"/>
  <c r="T23" i="5"/>
  <c r="S23" i="5"/>
  <c r="N23" i="5"/>
  <c r="M23" i="5"/>
  <c r="L23" i="5"/>
  <c r="K23" i="5"/>
  <c r="F23" i="5"/>
  <c r="E23" i="5"/>
  <c r="D23" i="5"/>
  <c r="C23" i="5"/>
  <c r="V17" i="5"/>
  <c r="U17" i="5"/>
  <c r="T17" i="5"/>
  <c r="S17" i="5"/>
  <c r="N17" i="5"/>
  <c r="M17" i="5"/>
  <c r="L17" i="5"/>
  <c r="K17" i="5"/>
  <c r="F17" i="5"/>
  <c r="E17" i="5"/>
  <c r="D17" i="5"/>
  <c r="C17" i="5"/>
  <c r="V15" i="5"/>
  <c r="U15" i="5"/>
  <c r="T15" i="5"/>
  <c r="S15" i="5"/>
  <c r="N15" i="5"/>
  <c r="M15" i="5"/>
  <c r="L15" i="5"/>
  <c r="K15" i="5"/>
  <c r="F15" i="5"/>
  <c r="E15" i="5"/>
  <c r="D15" i="5"/>
  <c r="C15" i="5"/>
  <c r="V9" i="5"/>
  <c r="U9" i="5"/>
  <c r="T9" i="5"/>
  <c r="S9" i="5"/>
  <c r="N9" i="5"/>
  <c r="M9" i="5"/>
  <c r="L9" i="5"/>
  <c r="K9" i="5"/>
  <c r="F9" i="5"/>
  <c r="E9" i="5"/>
  <c r="D9" i="5"/>
  <c r="C9" i="5"/>
  <c r="V7" i="5"/>
  <c r="U7" i="5"/>
  <c r="T7" i="5"/>
  <c r="S7" i="5"/>
  <c r="N7" i="5"/>
  <c r="M7" i="5"/>
  <c r="L7" i="5"/>
  <c r="K7" i="5"/>
  <c r="F7" i="5"/>
  <c r="E7" i="5"/>
  <c r="D7" i="5"/>
  <c r="C7" i="5"/>
  <c r="V33" i="4"/>
  <c r="U33" i="4"/>
  <c r="T33" i="4"/>
  <c r="S33" i="4"/>
  <c r="N33" i="4"/>
  <c r="M33" i="4"/>
  <c r="L33" i="4"/>
  <c r="K33" i="4"/>
  <c r="F33" i="4"/>
  <c r="E33" i="4"/>
  <c r="D33" i="4"/>
  <c r="C33" i="4"/>
  <c r="V31" i="4"/>
  <c r="U31" i="4"/>
  <c r="T31" i="4"/>
  <c r="S31" i="4"/>
  <c r="N31" i="4"/>
  <c r="M31" i="4"/>
  <c r="L31" i="4"/>
  <c r="K31" i="4"/>
  <c r="F31" i="4"/>
  <c r="E31" i="4"/>
  <c r="D31" i="4"/>
  <c r="C31" i="4"/>
  <c r="V25" i="4"/>
  <c r="U25" i="4"/>
  <c r="T25" i="4"/>
  <c r="S25" i="4"/>
  <c r="N25" i="4"/>
  <c r="M25" i="4"/>
  <c r="L25" i="4"/>
  <c r="K25" i="4"/>
  <c r="F25" i="4"/>
  <c r="E25" i="4"/>
  <c r="D25" i="4"/>
  <c r="C25" i="4"/>
  <c r="V23" i="4"/>
  <c r="U23" i="4"/>
  <c r="T23" i="4"/>
  <c r="S23" i="4"/>
  <c r="N23" i="4"/>
  <c r="M23" i="4"/>
  <c r="L23" i="4"/>
  <c r="K23" i="4"/>
  <c r="F23" i="4"/>
  <c r="E23" i="4"/>
  <c r="D23" i="4"/>
  <c r="C23" i="4"/>
  <c r="V17" i="4"/>
  <c r="U17" i="4"/>
  <c r="T17" i="4"/>
  <c r="S17" i="4"/>
  <c r="N17" i="4"/>
  <c r="M17" i="4"/>
  <c r="L17" i="4"/>
  <c r="K17" i="4"/>
  <c r="F17" i="4"/>
  <c r="E17" i="4"/>
  <c r="D17" i="4"/>
  <c r="C17" i="4"/>
  <c r="V15" i="4"/>
  <c r="U15" i="4"/>
  <c r="T15" i="4"/>
  <c r="S15" i="4"/>
  <c r="N15" i="4"/>
  <c r="M15" i="4"/>
  <c r="L15" i="4"/>
  <c r="K15" i="4"/>
  <c r="F15" i="4"/>
  <c r="E15" i="4"/>
  <c r="D15" i="4"/>
  <c r="C15" i="4"/>
  <c r="V9" i="4"/>
  <c r="U9" i="4"/>
  <c r="T9" i="4"/>
  <c r="S9" i="4"/>
  <c r="N9" i="4"/>
  <c r="M9" i="4"/>
  <c r="L9" i="4"/>
  <c r="K9" i="4"/>
  <c r="F9" i="4"/>
  <c r="E9" i="4"/>
  <c r="D9" i="4"/>
  <c r="C9" i="4"/>
  <c r="V7" i="4"/>
  <c r="U7" i="4"/>
  <c r="T7" i="4"/>
  <c r="S7" i="4"/>
  <c r="N7" i="4"/>
  <c r="M7" i="4"/>
  <c r="L7" i="4"/>
  <c r="K7" i="4"/>
  <c r="F7" i="4"/>
  <c r="E7" i="4"/>
  <c r="D7" i="4"/>
  <c r="C7" i="4"/>
  <c r="V33" i="3"/>
  <c r="U33" i="3"/>
  <c r="T33" i="3"/>
  <c r="S33" i="3"/>
  <c r="N33" i="3"/>
  <c r="M33" i="3"/>
  <c r="L33" i="3"/>
  <c r="K33" i="3"/>
  <c r="F33" i="3"/>
  <c r="E33" i="3"/>
  <c r="D33" i="3"/>
  <c r="C33" i="3"/>
  <c r="V31" i="3"/>
  <c r="U31" i="3"/>
  <c r="T31" i="3"/>
  <c r="S31" i="3"/>
  <c r="N31" i="3"/>
  <c r="M31" i="3"/>
  <c r="L31" i="3"/>
  <c r="K31" i="3"/>
  <c r="F31" i="3"/>
  <c r="E31" i="3"/>
  <c r="D31" i="3"/>
  <c r="C31" i="3"/>
  <c r="V25" i="3"/>
  <c r="U25" i="3"/>
  <c r="T25" i="3"/>
  <c r="S25" i="3"/>
  <c r="N25" i="3"/>
  <c r="M25" i="3"/>
  <c r="L25" i="3"/>
  <c r="K25" i="3"/>
  <c r="F25" i="3"/>
  <c r="E25" i="3"/>
  <c r="D25" i="3"/>
  <c r="C25" i="3"/>
  <c r="V23" i="3"/>
  <c r="U23" i="3"/>
  <c r="T23" i="3"/>
  <c r="S23" i="3"/>
  <c r="N23" i="3"/>
  <c r="M23" i="3"/>
  <c r="L23" i="3"/>
  <c r="K23" i="3"/>
  <c r="F23" i="3"/>
  <c r="E23" i="3"/>
  <c r="D23" i="3"/>
  <c r="C23" i="3"/>
  <c r="V17" i="3"/>
  <c r="U17" i="3"/>
  <c r="T17" i="3"/>
  <c r="S17" i="3"/>
  <c r="N17" i="3"/>
  <c r="M17" i="3"/>
  <c r="L17" i="3"/>
  <c r="K17" i="3"/>
  <c r="F17" i="3"/>
  <c r="E17" i="3"/>
  <c r="D17" i="3"/>
  <c r="C17" i="3"/>
  <c r="V15" i="3"/>
  <c r="U15" i="3"/>
  <c r="T15" i="3"/>
  <c r="S15" i="3"/>
  <c r="N15" i="3"/>
  <c r="M15" i="3"/>
  <c r="L15" i="3"/>
  <c r="K15" i="3"/>
  <c r="F15" i="3"/>
  <c r="E15" i="3"/>
  <c r="D15" i="3"/>
  <c r="C15" i="3"/>
  <c r="V9" i="3"/>
  <c r="U9" i="3"/>
  <c r="T9" i="3"/>
  <c r="S9" i="3"/>
  <c r="N9" i="3"/>
  <c r="M9" i="3"/>
  <c r="L9" i="3"/>
  <c r="K9" i="3"/>
  <c r="F9" i="3"/>
  <c r="E9" i="3"/>
  <c r="D9" i="3"/>
  <c r="C9" i="3"/>
  <c r="V7" i="3"/>
  <c r="U7" i="3"/>
  <c r="T7" i="3"/>
  <c r="S7" i="3"/>
  <c r="N7" i="3"/>
  <c r="M7" i="3"/>
  <c r="L7" i="3"/>
  <c r="K7" i="3"/>
  <c r="F7" i="3"/>
  <c r="E7" i="3"/>
  <c r="D7" i="3"/>
  <c r="C7" i="3"/>
  <c r="V33" i="2"/>
  <c r="U33" i="2"/>
  <c r="T33" i="2"/>
  <c r="S33" i="2"/>
  <c r="N33" i="2"/>
  <c r="M33" i="2"/>
  <c r="L33" i="2"/>
  <c r="K33" i="2"/>
  <c r="F33" i="2"/>
  <c r="E33" i="2"/>
  <c r="D33" i="2"/>
  <c r="C33" i="2"/>
  <c r="V31" i="2"/>
  <c r="U31" i="2"/>
  <c r="T31" i="2"/>
  <c r="S31" i="2"/>
  <c r="N31" i="2"/>
  <c r="M31" i="2"/>
  <c r="L31" i="2"/>
  <c r="K31" i="2"/>
  <c r="F31" i="2"/>
  <c r="E31" i="2"/>
  <c r="D31" i="2"/>
  <c r="C31" i="2"/>
  <c r="V25" i="2"/>
  <c r="U25" i="2"/>
  <c r="T25" i="2"/>
  <c r="S25" i="2"/>
  <c r="N25" i="2"/>
  <c r="M25" i="2"/>
  <c r="L25" i="2"/>
  <c r="K25" i="2"/>
  <c r="F25" i="2"/>
  <c r="E25" i="2"/>
  <c r="D25" i="2"/>
  <c r="C25" i="2"/>
  <c r="V23" i="2"/>
  <c r="U23" i="2"/>
  <c r="T23" i="2"/>
  <c r="S23" i="2"/>
  <c r="N23" i="2"/>
  <c r="M23" i="2"/>
  <c r="L23" i="2"/>
  <c r="K23" i="2"/>
  <c r="F23" i="2"/>
  <c r="E23" i="2"/>
  <c r="D23" i="2"/>
  <c r="C23" i="2"/>
  <c r="V17" i="2"/>
  <c r="U17" i="2"/>
  <c r="T17" i="2"/>
  <c r="S17" i="2"/>
  <c r="N17" i="2"/>
  <c r="M17" i="2"/>
  <c r="L17" i="2"/>
  <c r="K17" i="2"/>
  <c r="F17" i="2"/>
  <c r="E17" i="2"/>
  <c r="D17" i="2"/>
  <c r="C17" i="2"/>
  <c r="V15" i="2"/>
  <c r="U15" i="2"/>
  <c r="T15" i="2"/>
  <c r="S15" i="2"/>
  <c r="N15" i="2"/>
  <c r="M15" i="2"/>
  <c r="L15" i="2"/>
  <c r="K15" i="2"/>
  <c r="F15" i="2"/>
  <c r="E15" i="2"/>
  <c r="D15" i="2"/>
  <c r="C15" i="2"/>
  <c r="V9" i="2"/>
  <c r="U9" i="2"/>
  <c r="T9" i="2"/>
  <c r="S9" i="2"/>
  <c r="N9" i="2"/>
  <c r="M9" i="2"/>
  <c r="L9" i="2"/>
  <c r="K9" i="2"/>
  <c r="F9" i="2"/>
  <c r="E9" i="2"/>
  <c r="D9" i="2"/>
  <c r="C9" i="2"/>
  <c r="V7" i="2"/>
  <c r="U7" i="2"/>
  <c r="T7" i="2"/>
  <c r="S7" i="2"/>
  <c r="N7" i="2"/>
  <c r="M7" i="2"/>
  <c r="L7" i="2"/>
  <c r="K7" i="2"/>
  <c r="F7" i="2"/>
  <c r="E7" i="2"/>
  <c r="D7" i="2"/>
  <c r="C7" i="2"/>
</calcChain>
</file>

<file path=xl/sharedStrings.xml><?xml version="1.0" encoding="utf-8"?>
<sst xmlns="http://schemas.openxmlformats.org/spreadsheetml/2006/main" count="331" uniqueCount="11">
  <si>
    <t>Pounds</t>
  </si>
  <si>
    <t>Butterfat</t>
  </si>
  <si>
    <t>Protein</t>
  </si>
  <si>
    <t>Other Solids</t>
  </si>
  <si>
    <t>SNF</t>
  </si>
  <si>
    <t>F.O. 7</t>
  </si>
  <si>
    <t>F.O. 126</t>
  </si>
  <si>
    <t>Producer Milk Volume and Component Tests for Milk Produced in FO 126 area 5N</t>
  </si>
  <si>
    <t>In Response to DFA data request #2</t>
  </si>
  <si>
    <t xml:space="preserve">The monthly pounds and component tests for producer milk produced in FO 126 area 5N and pooled on Federal Order 7 and FO 126 are based on producer weights data provided by the handlers to the FO 126 Market Administrator. </t>
  </si>
  <si>
    <t>Producer Milk data for milk produced in FO 126 area 5N and pooled on FO 5 is restricted.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</si>
</sst>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7" fontId="0" fillId="0" borderId="0" xfId="0" applyNumberFormat="1"/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43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view="pageLayout" zoomScaleNormal="100" workbookViewId="0">
      <selection activeCell="C40" sqref="C40"/>
    </sheetView>
  </sheetViews>
  <sheetFormatPr defaultRowHeight="15" x14ac:dyDescent="0.25"/>
  <cols>
    <col min="1" max="1" width="10.28515625" customWidth="1"/>
    <col min="2" max="2" width="12.85546875" style="2" customWidth="1"/>
    <col min="3" max="3" width="13.7109375" style="2" customWidth="1"/>
    <col min="4" max="4" width="12.5703125" style="2" customWidth="1"/>
    <col min="5" max="5" width="12.140625" style="2" customWidth="1"/>
    <col min="6" max="6" width="11" style="2" customWidth="1"/>
    <col min="10" max="14" width="13.42578125" customWidth="1"/>
    <col min="18" max="22" width="14.5703125" customWidth="1"/>
  </cols>
  <sheetData>
    <row r="1" spans="1:22" x14ac:dyDescent="0.25">
      <c r="A1" t="s">
        <v>7</v>
      </c>
    </row>
    <row r="2" spans="1:22" x14ac:dyDescent="0.25">
      <c r="A2" t="s">
        <v>8</v>
      </c>
    </row>
    <row r="4" spans="1:22" x14ac:dyDescent="0.25">
      <c r="A4" s="1">
        <v>41640</v>
      </c>
      <c r="I4" s="1">
        <v>41671</v>
      </c>
      <c r="J4" s="2"/>
      <c r="K4" s="2"/>
      <c r="L4" s="2"/>
      <c r="M4" s="2"/>
      <c r="N4" s="2"/>
      <c r="Q4" s="1">
        <v>41699</v>
      </c>
      <c r="R4" s="2"/>
      <c r="S4" s="2"/>
      <c r="T4" s="2"/>
      <c r="U4" s="2"/>
      <c r="V4" s="2"/>
    </row>
    <row r="5" spans="1:22" x14ac:dyDescent="0.2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</row>
    <row r="6" spans="1:22" x14ac:dyDescent="0.25">
      <c r="A6" t="s">
        <v>5</v>
      </c>
      <c r="B6" s="2">
        <v>52713350</v>
      </c>
      <c r="C6" s="2">
        <v>2073388.2999999993</v>
      </c>
      <c r="D6" s="2">
        <v>1721745.11</v>
      </c>
      <c r="E6" s="2">
        <v>2982555.4799999986</v>
      </c>
      <c r="F6" s="2">
        <v>4704275.509999997</v>
      </c>
      <c r="I6" t="s">
        <v>5</v>
      </c>
      <c r="J6" s="2">
        <v>48539154</v>
      </c>
      <c r="K6" s="2">
        <v>1869286.18</v>
      </c>
      <c r="L6" s="2">
        <v>1562038.6099999996</v>
      </c>
      <c r="M6" s="2">
        <v>2763712.62</v>
      </c>
      <c r="N6" s="2">
        <v>4325730.2499999991</v>
      </c>
      <c r="Q6" t="s">
        <v>5</v>
      </c>
      <c r="R6" s="2">
        <v>36128070</v>
      </c>
      <c r="S6" s="2">
        <v>1343594.9700000002</v>
      </c>
      <c r="T6" s="2">
        <v>1156400.46</v>
      </c>
      <c r="U6" s="2">
        <v>2052718.7400000002</v>
      </c>
      <c r="V6" s="2">
        <v>3209266.74</v>
      </c>
    </row>
    <row r="7" spans="1:22" x14ac:dyDescent="0.25">
      <c r="C7" s="4">
        <f>C6/$B$6*100</f>
        <v>3.9333267568841661</v>
      </c>
      <c r="D7" s="4">
        <f t="shared" ref="D7:F7" si="0">D6/$B$6*100</f>
        <v>3.2662411134940199</v>
      </c>
      <c r="E7" s="4">
        <f t="shared" si="0"/>
        <v>5.6580647596861109</v>
      </c>
      <c r="F7" s="4">
        <f t="shared" si="0"/>
        <v>8.9242582950998131</v>
      </c>
      <c r="J7" s="2"/>
      <c r="K7" s="4">
        <f>K6/J6*100</f>
        <v>3.8510893288333783</v>
      </c>
      <c r="L7" s="4">
        <f>L6/J6*100</f>
        <v>3.2181001959778688</v>
      </c>
      <c r="M7" s="4">
        <f>M6/J6*100</f>
        <v>5.6937799533959739</v>
      </c>
      <c r="N7" s="4">
        <f>N6/J6*100</f>
        <v>8.911836926535635</v>
      </c>
      <c r="R7" s="2"/>
      <c r="S7" s="4">
        <f>S6/R6*100</f>
        <v>3.7189779858154624</v>
      </c>
      <c r="T7" s="4">
        <f>T6/R6*100</f>
        <v>3.2008365240656369</v>
      </c>
      <c r="U7" s="4">
        <f>U6/R6*100</f>
        <v>5.6817835550030775</v>
      </c>
      <c r="V7" s="4">
        <f>V6/R6*100</f>
        <v>8.8830284595883491</v>
      </c>
    </row>
    <row r="8" spans="1:22" x14ac:dyDescent="0.25">
      <c r="A8" t="s">
        <v>6</v>
      </c>
      <c r="B8" s="2">
        <v>19448673</v>
      </c>
      <c r="C8" s="2">
        <v>834817.18</v>
      </c>
      <c r="D8" s="2">
        <v>674063.42</v>
      </c>
      <c r="E8" s="2">
        <v>1102127.75</v>
      </c>
      <c r="F8" s="2">
        <v>1776200.87</v>
      </c>
      <c r="I8" t="s">
        <v>6</v>
      </c>
      <c r="J8" s="2">
        <v>18957200</v>
      </c>
      <c r="K8" s="2">
        <v>814797.53</v>
      </c>
      <c r="L8" s="2">
        <v>651533.86</v>
      </c>
      <c r="M8" s="2">
        <v>1076900.25</v>
      </c>
      <c r="N8" s="2">
        <v>1728353.9499999995</v>
      </c>
      <c r="Q8" t="s">
        <v>6</v>
      </c>
      <c r="R8" s="2">
        <v>37827302</v>
      </c>
      <c r="S8" s="2">
        <v>1520832.9200000004</v>
      </c>
      <c r="T8" s="2">
        <v>1257885.8999999999</v>
      </c>
      <c r="U8" s="2">
        <v>2152321.8600000003</v>
      </c>
      <c r="V8" s="2">
        <v>3410105.2799999989</v>
      </c>
    </row>
    <row r="9" spans="1:22" x14ac:dyDescent="0.25">
      <c r="C9" s="4">
        <f>C8/$B$8*100</f>
        <v>4.2924120324301818</v>
      </c>
      <c r="D9" s="4">
        <f t="shared" ref="D9:F9" si="1">D8/$B$8*100</f>
        <v>3.4658581590630892</v>
      </c>
      <c r="E9" s="4">
        <f t="shared" si="1"/>
        <v>5.6668532089567245</v>
      </c>
      <c r="F9" s="4">
        <f t="shared" si="1"/>
        <v>9.1327612428878826</v>
      </c>
      <c r="J9" s="2"/>
      <c r="K9" s="4">
        <f>K8/J8*100</f>
        <v>4.2980900660435086</v>
      </c>
      <c r="L9" s="4">
        <f>L8/J8*100</f>
        <v>3.4368675753803304</v>
      </c>
      <c r="M9" s="4">
        <f>M8/J8*100</f>
        <v>5.6806925600827123</v>
      </c>
      <c r="N9" s="4">
        <f>N8/J8*100</f>
        <v>9.1171372882071164</v>
      </c>
      <c r="R9" s="2"/>
      <c r="S9" s="4">
        <f>S8/$R$8*100</f>
        <v>4.0204636323256686</v>
      </c>
      <c r="T9" s="4">
        <f t="shared" ref="T9:V9" si="2">T8/$R$8*100</f>
        <v>3.3253386667650786</v>
      </c>
      <c r="U9" s="4">
        <f t="shared" si="2"/>
        <v>5.6898635276710996</v>
      </c>
      <c r="V9" s="4">
        <f t="shared" si="2"/>
        <v>9.014931279000546</v>
      </c>
    </row>
    <row r="12" spans="1:22" x14ac:dyDescent="0.25">
      <c r="A12" s="1">
        <v>41730</v>
      </c>
      <c r="I12" s="1">
        <v>41760</v>
      </c>
      <c r="J12" s="2"/>
      <c r="K12" s="2"/>
      <c r="L12" s="2"/>
      <c r="M12" s="2"/>
      <c r="N12" s="2"/>
      <c r="Q12" s="1">
        <v>41791</v>
      </c>
      <c r="R12" s="2"/>
      <c r="S12" s="2"/>
      <c r="T12" s="2"/>
      <c r="U12" s="2"/>
      <c r="V12" s="2"/>
    </row>
    <row r="13" spans="1:22" x14ac:dyDescent="0.25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J13" s="3" t="s">
        <v>0</v>
      </c>
      <c r="K13" s="3" t="s">
        <v>1</v>
      </c>
      <c r="L13" s="3" t="s">
        <v>2</v>
      </c>
      <c r="M13" s="3" t="s">
        <v>3</v>
      </c>
      <c r="N13" s="3" t="s">
        <v>4</v>
      </c>
      <c r="R13" s="3" t="s">
        <v>0</v>
      </c>
      <c r="S13" s="3" t="s">
        <v>1</v>
      </c>
      <c r="T13" s="3" t="s">
        <v>2</v>
      </c>
      <c r="U13" s="3" t="s">
        <v>3</v>
      </c>
      <c r="V13" s="3" t="s">
        <v>4</v>
      </c>
    </row>
    <row r="14" spans="1:22" x14ac:dyDescent="0.25">
      <c r="A14" t="s">
        <v>5</v>
      </c>
      <c r="B14" s="2">
        <v>32306373</v>
      </c>
      <c r="C14" s="2">
        <v>1166309.5599999998</v>
      </c>
      <c r="D14" s="2">
        <v>1027815.0399999998</v>
      </c>
      <c r="E14" s="2">
        <v>1833341.9800000011</v>
      </c>
      <c r="F14" s="2">
        <v>2861083.45</v>
      </c>
      <c r="I14" t="s">
        <v>5</v>
      </c>
      <c r="J14" s="2">
        <v>38983289</v>
      </c>
      <c r="K14" s="2">
        <v>1409039.4</v>
      </c>
      <c r="L14" s="2">
        <v>1233274.7000000004</v>
      </c>
      <c r="M14" s="2">
        <v>2222016.9199999995</v>
      </c>
      <c r="N14" s="2">
        <v>3455342.32</v>
      </c>
      <c r="Q14" t="s">
        <v>5</v>
      </c>
      <c r="R14" s="2">
        <v>19629387</v>
      </c>
      <c r="S14" s="2">
        <v>718182.8400000002</v>
      </c>
      <c r="T14" s="2">
        <v>615660.39</v>
      </c>
      <c r="U14" s="2">
        <v>1120904.47</v>
      </c>
      <c r="V14" s="2">
        <v>1736490.7</v>
      </c>
    </row>
    <row r="15" spans="1:22" x14ac:dyDescent="0.25">
      <c r="C15" s="4">
        <f>C14/B$14*100</f>
        <v>3.6101532041371525</v>
      </c>
      <c r="D15" s="4">
        <f>D14/$B$14*100</f>
        <v>3.1814621839474206</v>
      </c>
      <c r="E15" s="4">
        <f>E14/$B$14*100</f>
        <v>5.6748616751252179</v>
      </c>
      <c r="F15" s="4">
        <f>F14/$B$14*100</f>
        <v>8.8560961331066164</v>
      </c>
      <c r="J15" s="2"/>
      <c r="K15" s="4">
        <f>K14/$J$14*100</f>
        <v>3.6144702926425727</v>
      </c>
      <c r="L15" s="4">
        <f t="shared" ref="L15:N15" si="3">L14/$J$14*100</f>
        <v>3.1635983818604956</v>
      </c>
      <c r="M15" s="4">
        <f t="shared" si="3"/>
        <v>5.699921625391843</v>
      </c>
      <c r="N15" s="4">
        <f t="shared" si="3"/>
        <v>8.8636500629795503</v>
      </c>
      <c r="R15" s="2"/>
      <c r="S15" s="4">
        <f>S14/$R$14*100</f>
        <v>3.6587125211806169</v>
      </c>
      <c r="T15" s="4">
        <f t="shared" ref="T15:V15" si="4">T14/$R$14*100</f>
        <v>3.1364218862259938</v>
      </c>
      <c r="U15" s="4">
        <f t="shared" si="4"/>
        <v>5.710338636657375</v>
      </c>
      <c r="V15" s="4">
        <f t="shared" si="4"/>
        <v>8.846382721987192</v>
      </c>
    </row>
    <row r="16" spans="1:22" x14ac:dyDescent="0.25">
      <c r="A16" t="s">
        <v>6</v>
      </c>
      <c r="B16" s="2">
        <v>43676124</v>
      </c>
      <c r="C16" s="2">
        <v>1694090.8</v>
      </c>
      <c r="D16" s="2">
        <v>1443715.0099999998</v>
      </c>
      <c r="E16" s="2">
        <v>2492736.2500000005</v>
      </c>
      <c r="F16" s="2">
        <v>3936541.5500000003</v>
      </c>
      <c r="I16" t="s">
        <v>6</v>
      </c>
      <c r="J16" s="2">
        <v>36813216</v>
      </c>
      <c r="K16" s="2">
        <v>1438234.3900000001</v>
      </c>
      <c r="L16" s="2">
        <v>1217133.6399999999</v>
      </c>
      <c r="M16" s="2">
        <v>2098759.08</v>
      </c>
      <c r="N16" s="2">
        <v>3320594.4899999993</v>
      </c>
      <c r="Q16" t="s">
        <v>6</v>
      </c>
      <c r="R16" s="2">
        <v>47976619</v>
      </c>
      <c r="S16" s="2">
        <v>1818357.0200000003</v>
      </c>
      <c r="T16" s="2">
        <v>1536530.4899999998</v>
      </c>
      <c r="U16" s="2">
        <v>2729649.0799999991</v>
      </c>
      <c r="V16" s="2">
        <v>4266042.1800000006</v>
      </c>
    </row>
    <row r="17" spans="1:22" x14ac:dyDescent="0.25">
      <c r="C17" s="4">
        <f>C16/$B$16*100</f>
        <v>3.8787571900839923</v>
      </c>
      <c r="D17" s="4">
        <f t="shared" ref="D17:F17" si="5">D16/$B$16*100</f>
        <v>3.3055016740954386</v>
      </c>
      <c r="E17" s="4">
        <f t="shared" si="5"/>
        <v>5.7073202054284868</v>
      </c>
      <c r="F17" s="4">
        <f t="shared" si="5"/>
        <v>9.0130286057434947</v>
      </c>
      <c r="J17" s="2"/>
      <c r="K17" s="4">
        <f>K16/$J$16*100</f>
        <v>3.9068425589331839</v>
      </c>
      <c r="L17" s="4">
        <f t="shared" ref="L17:N17" si="6">L16/$J$16*100</f>
        <v>3.3062409977981813</v>
      </c>
      <c r="M17" s="4">
        <f t="shared" si="6"/>
        <v>5.7011022345887961</v>
      </c>
      <c r="N17" s="4">
        <f t="shared" si="6"/>
        <v>9.0201151944997129</v>
      </c>
      <c r="R17" s="2"/>
      <c r="S17" s="4">
        <f>S16/$R$16*100</f>
        <v>3.7900899602783604</v>
      </c>
      <c r="T17" s="4">
        <f t="shared" ref="T17:V17" si="7">T16/$R$16*100</f>
        <v>3.2026652190726477</v>
      </c>
      <c r="U17" s="4">
        <f t="shared" si="7"/>
        <v>5.6895403154607438</v>
      </c>
      <c r="V17" s="4">
        <f t="shared" si="7"/>
        <v>8.8919191658753629</v>
      </c>
    </row>
    <row r="20" spans="1:22" x14ac:dyDescent="0.25">
      <c r="A20" s="1">
        <v>41821</v>
      </c>
      <c r="I20" s="1">
        <v>41852</v>
      </c>
      <c r="J20" s="2"/>
      <c r="K20" s="2"/>
      <c r="L20" s="2"/>
      <c r="M20" s="2"/>
      <c r="N20" s="2"/>
      <c r="Q20" s="1">
        <v>41883</v>
      </c>
      <c r="R20" s="2"/>
      <c r="S20" s="2"/>
      <c r="T20" s="2"/>
      <c r="U20" s="2"/>
      <c r="V20" s="2"/>
    </row>
    <row r="21" spans="1:22" x14ac:dyDescent="0.25">
      <c r="B21" s="3" t="s">
        <v>0</v>
      </c>
      <c r="C21" s="3" t="s">
        <v>1</v>
      </c>
      <c r="D21" s="3" t="s">
        <v>2</v>
      </c>
      <c r="E21" s="3" t="s">
        <v>3</v>
      </c>
      <c r="F21" s="3" t="s">
        <v>4</v>
      </c>
      <c r="J21" s="3" t="s">
        <v>0</v>
      </c>
      <c r="K21" s="3" t="s">
        <v>1</v>
      </c>
      <c r="L21" s="3" t="s">
        <v>2</v>
      </c>
      <c r="M21" s="3" t="s">
        <v>3</v>
      </c>
      <c r="N21" s="3" t="s">
        <v>4</v>
      </c>
      <c r="R21" s="3" t="s">
        <v>0</v>
      </c>
      <c r="S21" s="3" t="s">
        <v>1</v>
      </c>
      <c r="T21" s="3" t="s">
        <v>2</v>
      </c>
      <c r="U21" s="3" t="s">
        <v>3</v>
      </c>
      <c r="V21" s="3" t="s">
        <v>4</v>
      </c>
    </row>
    <row r="22" spans="1:22" x14ac:dyDescent="0.25">
      <c r="A22" t="s">
        <v>5</v>
      </c>
      <c r="B22" s="2">
        <v>15653104</v>
      </c>
      <c r="C22" s="2">
        <v>574485.29000000015</v>
      </c>
      <c r="D22" s="2">
        <v>493677.42000000004</v>
      </c>
      <c r="E22" s="2">
        <v>889180.62000000011</v>
      </c>
      <c r="F22" s="2">
        <v>1382867.0299999993</v>
      </c>
      <c r="I22" t="s">
        <v>5</v>
      </c>
      <c r="J22" s="2">
        <v>22319363</v>
      </c>
      <c r="K22" s="2">
        <v>807906.07999999984</v>
      </c>
      <c r="L22" s="2">
        <v>705405.78000000026</v>
      </c>
      <c r="M22" s="2">
        <v>1266729.4800000002</v>
      </c>
      <c r="N22" s="2">
        <v>1972131.6100000013</v>
      </c>
      <c r="Q22" t="s">
        <v>5</v>
      </c>
      <c r="R22" s="2">
        <v>25383969</v>
      </c>
      <c r="S22" s="2">
        <v>923057.24999999977</v>
      </c>
      <c r="T22" s="2">
        <v>814509.93000000028</v>
      </c>
      <c r="U22" s="2">
        <v>1441497.0199999998</v>
      </c>
      <c r="V22" s="2">
        <v>2256056.2599999993</v>
      </c>
    </row>
    <row r="23" spans="1:22" x14ac:dyDescent="0.25">
      <c r="C23" s="4">
        <f>C22/$B$22*100</f>
        <v>3.6701046003399718</v>
      </c>
      <c r="D23" s="4">
        <f t="shared" ref="D23:F23" si="8">D22/$B$22*100</f>
        <v>3.1538627737987301</v>
      </c>
      <c r="E23" s="4">
        <f t="shared" si="8"/>
        <v>5.6805386331043355</v>
      </c>
      <c r="F23" s="4">
        <f t="shared" si="8"/>
        <v>8.8344588396013926</v>
      </c>
      <c r="J23" s="2"/>
      <c r="K23" s="4">
        <f>K22/$J$22*100</f>
        <v>3.6197542017664208</v>
      </c>
      <c r="L23" s="4">
        <f t="shared" ref="L23:N23" si="9">L22/$J$22*100</f>
        <v>3.1605103604435318</v>
      </c>
      <c r="M23" s="4">
        <f t="shared" si="9"/>
        <v>5.6754732650748156</v>
      </c>
      <c r="N23" s="4">
        <f t="shared" si="9"/>
        <v>8.8359672720050355</v>
      </c>
      <c r="R23" s="2"/>
      <c r="S23" s="4">
        <f>S22/$R$22*100</f>
        <v>3.6363787317893421</v>
      </c>
      <c r="T23" s="4">
        <f>T22/$R$22*100</f>
        <v>3.2087571884444088</v>
      </c>
      <c r="U23" s="4">
        <f>U22/$R$22*100</f>
        <v>5.6787692263569962</v>
      </c>
      <c r="V23" s="4">
        <f>V22/$R$22*100</f>
        <v>8.887720671263029</v>
      </c>
    </row>
    <row r="24" spans="1:22" x14ac:dyDescent="0.25">
      <c r="A24" t="s">
        <v>6</v>
      </c>
      <c r="B24" s="2">
        <v>48386174</v>
      </c>
      <c r="C24" s="2">
        <v>1850535.0300000003</v>
      </c>
      <c r="D24" s="2">
        <v>1557822.4799999997</v>
      </c>
      <c r="E24" s="2">
        <v>2733823.3000000003</v>
      </c>
      <c r="F24" s="2">
        <v>4291745.0999999996</v>
      </c>
      <c r="I24" t="s">
        <v>6</v>
      </c>
      <c r="J24" s="2">
        <v>28790360</v>
      </c>
      <c r="K24" s="2">
        <v>1142218.8200000003</v>
      </c>
      <c r="L24" s="2">
        <v>949761.69000000029</v>
      </c>
      <c r="M24" s="2">
        <v>1623308.8599999994</v>
      </c>
      <c r="N24" s="2">
        <v>2573368.9300000006</v>
      </c>
      <c r="Q24" t="s">
        <v>6</v>
      </c>
      <c r="R24" s="2">
        <v>28673408</v>
      </c>
      <c r="S24" s="2">
        <v>1147740.7400000002</v>
      </c>
      <c r="T24" s="2">
        <v>964085.47</v>
      </c>
      <c r="U24" s="2">
        <v>1618036.8</v>
      </c>
      <c r="V24" s="2">
        <v>2582271.4299999997</v>
      </c>
    </row>
    <row r="25" spans="1:22" x14ac:dyDescent="0.25">
      <c r="C25" s="4">
        <f>C24/$B$24*100</f>
        <v>3.8245119979934765</v>
      </c>
      <c r="D25" s="4">
        <f t="shared" ref="D25:F25" si="10">D24/$B$24*100</f>
        <v>3.2195611911782893</v>
      </c>
      <c r="E25" s="4">
        <f t="shared" si="10"/>
        <v>5.6500092361094723</v>
      </c>
      <c r="F25" s="4">
        <f t="shared" si="10"/>
        <v>8.8697756925356384</v>
      </c>
      <c r="J25" s="2"/>
      <c r="K25" s="4">
        <f>K24/$J$24*100</f>
        <v>3.9673655348526391</v>
      </c>
      <c r="L25" s="4">
        <f t="shared" ref="L25:N25" si="11">L24/$J$24*100</f>
        <v>3.2988878569076605</v>
      </c>
      <c r="M25" s="4">
        <f t="shared" si="11"/>
        <v>5.6383763870962342</v>
      </c>
      <c r="N25" s="4">
        <f t="shared" si="11"/>
        <v>8.9383006325728509</v>
      </c>
      <c r="R25" s="2"/>
      <c r="S25" s="5">
        <f>S24/$R$24*100</f>
        <v>4.0028054565400817</v>
      </c>
      <c r="T25" s="5">
        <f>T24/$R$24*100</f>
        <v>3.3622981614184124</v>
      </c>
      <c r="U25" s="5">
        <f>U24/$R$24*100</f>
        <v>5.6429873979402796</v>
      </c>
      <c r="V25" s="5">
        <f>V24/$R$24*100</f>
        <v>9.005805762607638</v>
      </c>
    </row>
    <row r="28" spans="1:22" x14ac:dyDescent="0.25">
      <c r="A28" s="1">
        <v>41913</v>
      </c>
      <c r="I28" s="1">
        <v>41944</v>
      </c>
      <c r="J28" s="2"/>
      <c r="K28" s="2"/>
      <c r="L28" s="2"/>
      <c r="M28" s="2"/>
      <c r="N28" s="2"/>
      <c r="Q28" s="1">
        <v>41974</v>
      </c>
      <c r="R28" s="2"/>
      <c r="S28" s="2"/>
      <c r="T28" s="2"/>
      <c r="U28" s="2"/>
      <c r="V28" s="2"/>
    </row>
    <row r="29" spans="1:22" x14ac:dyDescent="0.25"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J29" s="3" t="s">
        <v>0</v>
      </c>
      <c r="K29" s="3" t="s">
        <v>1</v>
      </c>
      <c r="L29" s="3" t="s">
        <v>2</v>
      </c>
      <c r="M29" s="3" t="s">
        <v>3</v>
      </c>
      <c r="N29" s="3" t="s">
        <v>4</v>
      </c>
      <c r="R29" s="3" t="s">
        <v>0</v>
      </c>
      <c r="S29" s="3" t="s">
        <v>1</v>
      </c>
      <c r="T29" s="3" t="s">
        <v>2</v>
      </c>
      <c r="U29" s="3" t="s">
        <v>3</v>
      </c>
      <c r="V29" s="3" t="s">
        <v>4</v>
      </c>
    </row>
    <row r="30" spans="1:22" x14ac:dyDescent="0.25">
      <c r="A30" t="s">
        <v>5</v>
      </c>
      <c r="B30" s="2">
        <v>26888205</v>
      </c>
      <c r="C30" s="2">
        <v>990274.63000000024</v>
      </c>
      <c r="D30" s="2">
        <v>866944.09000000043</v>
      </c>
      <c r="E30" s="2">
        <v>1526991.2100000007</v>
      </c>
      <c r="F30" s="2">
        <v>2393930.6800000016</v>
      </c>
      <c r="I30" t="s">
        <v>5</v>
      </c>
      <c r="J30" s="2">
        <v>24429321</v>
      </c>
      <c r="K30" s="2">
        <v>942504.0900000002</v>
      </c>
      <c r="L30" s="2">
        <v>805078.15999999992</v>
      </c>
      <c r="M30" s="2">
        <v>1385584.76</v>
      </c>
      <c r="N30" s="2">
        <v>2190654.6800000006</v>
      </c>
      <c r="Q30" t="s">
        <v>5</v>
      </c>
      <c r="R30" s="2">
        <v>18093939</v>
      </c>
      <c r="S30" s="2">
        <v>682182.83</v>
      </c>
      <c r="T30" s="2">
        <v>586490.42999999982</v>
      </c>
      <c r="U30" s="2">
        <v>1030827.22</v>
      </c>
      <c r="V30" s="2">
        <v>1617327.2800000005</v>
      </c>
    </row>
    <row r="31" spans="1:22" x14ac:dyDescent="0.25">
      <c r="C31" s="4">
        <f>C30/$B$30*100</f>
        <v>3.6829332043548471</v>
      </c>
      <c r="D31" s="4">
        <f>D30/$B$30*100</f>
        <v>3.2242542408464989</v>
      </c>
      <c r="E31" s="4">
        <f>E30/$B$30*100</f>
        <v>5.6790373697314518</v>
      </c>
      <c r="F31" s="4">
        <f>F30/$B$30*100</f>
        <v>8.9032744283227583</v>
      </c>
      <c r="J31" s="2"/>
      <c r="K31" s="4">
        <f>K30/$J$30*100</f>
        <v>3.85808549488543</v>
      </c>
      <c r="L31" s="4">
        <f>L30/$J$30*100</f>
        <v>3.295540469585708</v>
      </c>
      <c r="M31" s="4">
        <f>M30/$J$30*100</f>
        <v>5.6718103626375864</v>
      </c>
      <c r="N31" s="4">
        <f>N30/$J$30*100</f>
        <v>8.967317102264122</v>
      </c>
      <c r="R31" s="2"/>
      <c r="S31" s="4">
        <f>S30/$R$30*100</f>
        <v>3.7702284173722482</v>
      </c>
      <c r="T31" s="4">
        <f>T30/$R$30*100</f>
        <v>3.2413640280317062</v>
      </c>
      <c r="U31" s="4">
        <f>U30/$R$30*100</f>
        <v>5.6970857478849686</v>
      </c>
      <c r="V31" s="4">
        <f>V30/$R$30*100</f>
        <v>8.9385029981586683</v>
      </c>
    </row>
    <row r="32" spans="1:22" x14ac:dyDescent="0.25">
      <c r="A32" t="s">
        <v>6</v>
      </c>
      <c r="B32" s="2">
        <v>31688211</v>
      </c>
      <c r="C32" s="2">
        <v>1301296.3299999998</v>
      </c>
      <c r="D32" s="2">
        <v>1078210.17</v>
      </c>
      <c r="E32" s="2">
        <v>1790656.0799999996</v>
      </c>
      <c r="F32" s="2">
        <v>2868592.36</v>
      </c>
      <c r="I32" t="s">
        <v>6</v>
      </c>
      <c r="J32" s="2">
        <v>33753228</v>
      </c>
      <c r="K32" s="2">
        <v>1442459.2</v>
      </c>
      <c r="L32" s="2">
        <v>1166925.26</v>
      </c>
      <c r="M32" s="2">
        <v>1910155.3700000008</v>
      </c>
      <c r="N32" s="2">
        <v>3077169.0300000007</v>
      </c>
      <c r="Q32" t="s">
        <v>6</v>
      </c>
      <c r="R32" s="2">
        <v>47981711</v>
      </c>
      <c r="S32" s="2">
        <v>1971929.1</v>
      </c>
      <c r="T32" s="2">
        <v>1606493.0500000005</v>
      </c>
      <c r="U32" s="2">
        <v>2715144.6599999997</v>
      </c>
      <c r="V32" s="2">
        <v>4321583.8800000008</v>
      </c>
    </row>
    <row r="33" spans="1:22" x14ac:dyDescent="0.25">
      <c r="C33" s="4">
        <f>C32/$B$32*100</f>
        <v>4.1065629422879057</v>
      </c>
      <c r="D33" s="4">
        <f>D32/$B$32*100</f>
        <v>3.4025592987878044</v>
      </c>
      <c r="E33" s="4">
        <f>E32/$B$32*100</f>
        <v>5.6508588635691668</v>
      </c>
      <c r="F33" s="4">
        <f>F32/$B$32*100</f>
        <v>9.052553834610606</v>
      </c>
      <c r="J33" s="2"/>
      <c r="K33" s="4">
        <f>K32/$J$32*100</f>
        <v>4.2735444444009918</v>
      </c>
      <c r="L33" s="4">
        <f>L32/$J$32*100</f>
        <v>3.4572256614982129</v>
      </c>
      <c r="M33" s="4">
        <f>M32/$J$32*100</f>
        <v>5.6591783458459162</v>
      </c>
      <c r="N33" s="4">
        <f>N32/$J$32*100</f>
        <v>9.1166659082206927</v>
      </c>
      <c r="R33" s="2"/>
      <c r="S33" s="4">
        <f>S32/$R$32*100</f>
        <v>4.1097515259512107</v>
      </c>
      <c r="T33" s="4">
        <f t="shared" ref="T33:V33" si="12">T32/$R$32*100</f>
        <v>3.3481362304899891</v>
      </c>
      <c r="U33" s="4">
        <f t="shared" si="12"/>
        <v>5.6587074604321632</v>
      </c>
      <c r="V33" s="4">
        <f t="shared" si="12"/>
        <v>9.0067315023426335</v>
      </c>
    </row>
    <row r="34" spans="1:22" x14ac:dyDescent="0.25">
      <c r="B34"/>
    </row>
    <row r="35" spans="1:22" s="2" customFormat="1" x14ac:dyDescent="0.25">
      <c r="A35"/>
      <c r="B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s="2" customFormat="1" ht="15" customHeight="1" x14ac:dyDescent="0.25">
      <c r="A36" t="s">
        <v>9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x14ac:dyDescent="0.25">
      <c r="A37" t="s">
        <v>10</v>
      </c>
      <c r="B37" s="6"/>
      <c r="C37" s="6"/>
      <c r="D37" s="6"/>
      <c r="E37" s="6"/>
      <c r="F37" s="6"/>
    </row>
    <row r="38" spans="1:22" x14ac:dyDescent="0.25">
      <c r="A38" s="6"/>
      <c r="B38" s="6"/>
      <c r="C38" s="6"/>
      <c r="D38" s="6"/>
      <c r="E38" s="6"/>
      <c r="F38" s="6"/>
    </row>
    <row r="39" spans="1:22" x14ac:dyDescent="0.25">
      <c r="A39" s="6"/>
      <c r="B39" s="6"/>
      <c r="C39" s="6"/>
      <c r="D39" s="6"/>
      <c r="E39" s="6"/>
      <c r="F39" s="6"/>
    </row>
  </sheetData>
  <pageMargins left="0.7" right="0.7" top="0.75" bottom="0.75" header="0.3" footer="0.3"/>
  <pageSetup orientation="landscape" horizontalDpi="0" verticalDpi="0" r:id="rId1"/>
  <headerFooter>
    <oddFooter>&amp;CPrepared by the Southwest Milk Market Administrator Office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opLeftCell="A4" workbookViewId="0">
      <selection activeCell="C42" sqref="C42"/>
    </sheetView>
  </sheetViews>
  <sheetFormatPr defaultRowHeight="15" x14ac:dyDescent="0.25"/>
  <cols>
    <col min="1" max="1" width="10.28515625" customWidth="1"/>
    <col min="2" max="2" width="12.85546875" style="2" customWidth="1"/>
    <col min="3" max="3" width="13.7109375" style="2" customWidth="1"/>
    <col min="4" max="4" width="12.5703125" style="2" customWidth="1"/>
    <col min="5" max="5" width="12.140625" style="2" customWidth="1"/>
    <col min="6" max="6" width="11" style="2" customWidth="1"/>
    <col min="10" max="14" width="13.42578125" customWidth="1"/>
    <col min="18" max="22" width="14.5703125" customWidth="1"/>
  </cols>
  <sheetData>
    <row r="1" spans="1:22" x14ac:dyDescent="0.25">
      <c r="A1" t="s">
        <v>7</v>
      </c>
    </row>
    <row r="2" spans="1:22" x14ac:dyDescent="0.25">
      <c r="A2" t="s">
        <v>8</v>
      </c>
    </row>
    <row r="4" spans="1:22" x14ac:dyDescent="0.25">
      <c r="A4" s="1">
        <v>42005</v>
      </c>
      <c r="I4" s="1">
        <v>42036</v>
      </c>
      <c r="J4" s="2"/>
      <c r="K4" s="2"/>
      <c r="L4" s="2"/>
      <c r="M4" s="2"/>
      <c r="N4" s="2"/>
      <c r="Q4" s="1">
        <v>42064</v>
      </c>
      <c r="R4" s="2"/>
      <c r="S4" s="2"/>
      <c r="T4" s="2"/>
      <c r="U4" s="2"/>
      <c r="V4" s="2"/>
    </row>
    <row r="5" spans="1:22" x14ac:dyDescent="0.2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</row>
    <row r="6" spans="1:22" x14ac:dyDescent="0.25">
      <c r="A6" t="s">
        <v>5</v>
      </c>
      <c r="B6" s="2">
        <v>41835050</v>
      </c>
      <c r="C6" s="2">
        <v>1600097.7100000007</v>
      </c>
      <c r="D6" s="2">
        <v>1344225.9899999995</v>
      </c>
      <c r="E6" s="2">
        <v>2393541.9799999991</v>
      </c>
      <c r="F6" s="2">
        <v>3737761.9800000009</v>
      </c>
      <c r="I6" t="s">
        <v>5</v>
      </c>
      <c r="J6" s="2">
        <v>40908653</v>
      </c>
      <c r="K6" s="2">
        <v>1546619.1499999997</v>
      </c>
      <c r="L6" s="2">
        <v>1303137.8</v>
      </c>
      <c r="M6" s="2">
        <v>2338617.06</v>
      </c>
      <c r="N6" s="2">
        <v>3641752.0499999989</v>
      </c>
      <c r="Q6" t="s">
        <v>5</v>
      </c>
      <c r="R6" s="2">
        <v>33155667</v>
      </c>
      <c r="S6" s="2">
        <v>1248166.31</v>
      </c>
      <c r="T6" s="2">
        <v>1051857.0100000005</v>
      </c>
      <c r="U6" s="2">
        <v>1895084.76</v>
      </c>
      <c r="V6" s="2">
        <v>2946935.2599999988</v>
      </c>
    </row>
    <row r="7" spans="1:22" x14ac:dyDescent="0.25">
      <c r="C7" s="4">
        <f>C6/$B$6*100</f>
        <v>3.8247778119065248</v>
      </c>
      <c r="D7" s="4">
        <f t="shared" ref="D7:E7" si="0">D6/$B$6*100</f>
        <v>3.2131573644587483</v>
      </c>
      <c r="E7" s="4">
        <f t="shared" si="0"/>
        <v>5.7213795131116107</v>
      </c>
      <c r="F7" s="4">
        <f>F6/$B$6*100</f>
        <v>8.934522559432823</v>
      </c>
      <c r="J7" s="2"/>
      <c r="K7" s="4">
        <f>K6/J6*100</f>
        <v>3.7806650588079735</v>
      </c>
      <c r="L7" s="4">
        <f>L6/J6*100</f>
        <v>3.185482054371235</v>
      </c>
      <c r="M7" s="4">
        <f>M6/J6*100</f>
        <v>5.7166806738906804</v>
      </c>
      <c r="N7" s="4">
        <f>N6/J6*100</f>
        <v>8.902155859299496</v>
      </c>
      <c r="R7" s="2"/>
      <c r="S7" s="4">
        <f>S6/R6*100</f>
        <v>3.7645640185733562</v>
      </c>
      <c r="T7" s="4">
        <f>T6/R6*100</f>
        <v>3.1724803183721213</v>
      </c>
      <c r="U7" s="4">
        <f>U6/R6*100</f>
        <v>5.7157190051402074</v>
      </c>
      <c r="V7" s="4">
        <f>V6/R6*100</f>
        <v>8.8881796888598217</v>
      </c>
    </row>
    <row r="8" spans="1:22" x14ac:dyDescent="0.25">
      <c r="A8" t="s">
        <v>6</v>
      </c>
      <c r="B8" s="2">
        <v>30737042</v>
      </c>
      <c r="C8" s="2">
        <v>1321746.9500000002</v>
      </c>
      <c r="D8" s="2">
        <v>1047627.5999999997</v>
      </c>
      <c r="E8" s="2">
        <v>1751048.3200000005</v>
      </c>
      <c r="F8" s="2">
        <v>2798686.4600000004</v>
      </c>
      <c r="I8" t="s">
        <v>6</v>
      </c>
      <c r="J8" s="2">
        <v>28936892</v>
      </c>
      <c r="K8" s="2">
        <v>1206282.3899999999</v>
      </c>
      <c r="L8" s="2">
        <v>976567.49</v>
      </c>
      <c r="M8" s="2">
        <v>1649256.2100000004</v>
      </c>
      <c r="N8" s="2">
        <v>2625870.6399999997</v>
      </c>
      <c r="Q8" t="s">
        <v>6</v>
      </c>
      <c r="R8" s="2">
        <v>45453128</v>
      </c>
      <c r="S8" s="2">
        <v>1829908.7200000009</v>
      </c>
      <c r="T8" s="2">
        <v>1495427.2</v>
      </c>
      <c r="U8" s="2">
        <v>2587683.7699999991</v>
      </c>
      <c r="V8" s="2">
        <v>4083076.53</v>
      </c>
    </row>
    <row r="9" spans="1:22" x14ac:dyDescent="0.25">
      <c r="C9" s="4">
        <f>C8/$B$8*100</f>
        <v>4.3001761522790654</v>
      </c>
      <c r="D9" s="4">
        <f t="shared" ref="D9:F9" si="1">D8/$B$8*100</f>
        <v>3.4083552997715252</v>
      </c>
      <c r="E9" s="4">
        <f t="shared" si="1"/>
        <v>5.6968667316783463</v>
      </c>
      <c r="F9" s="4">
        <f t="shared" si="1"/>
        <v>9.1052563223227558</v>
      </c>
      <c r="J9" s="2"/>
      <c r="K9" s="4">
        <f>K8/J8*100</f>
        <v>4.1686660405685583</v>
      </c>
      <c r="L9" s="4">
        <f>L8/J8*100</f>
        <v>3.3748181732855072</v>
      </c>
      <c r="M9" s="4">
        <f>M8/J8*100</f>
        <v>5.6994932627871728</v>
      </c>
      <c r="N9" s="4">
        <f>N8/J8*100</f>
        <v>9.0744736511440127</v>
      </c>
      <c r="R9" s="2"/>
      <c r="S9" s="4">
        <f>S8/$R$8*100</f>
        <v>4.025924728436733</v>
      </c>
      <c r="T9" s="4">
        <f t="shared" ref="T9:V9" si="2">T8/$R$8*100</f>
        <v>3.2900424366833456</v>
      </c>
      <c r="U9" s="4">
        <f>U8/$R$8*100</f>
        <v>5.6930818270636934</v>
      </c>
      <c r="V9" s="4">
        <f t="shared" si="2"/>
        <v>8.9830484933842172</v>
      </c>
    </row>
    <row r="12" spans="1:22" x14ac:dyDescent="0.25">
      <c r="A12" s="1">
        <v>42095</v>
      </c>
      <c r="I12" s="1">
        <v>42125</v>
      </c>
      <c r="J12" s="2"/>
      <c r="K12" s="2"/>
      <c r="L12" s="2"/>
      <c r="M12" s="2"/>
      <c r="N12" s="2"/>
      <c r="Q12" s="1">
        <v>42156</v>
      </c>
      <c r="R12" s="2"/>
      <c r="S12" s="2"/>
      <c r="T12" s="2"/>
      <c r="U12" s="2"/>
      <c r="V12" s="2"/>
    </row>
    <row r="13" spans="1:22" x14ac:dyDescent="0.25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J13" s="3" t="s">
        <v>0</v>
      </c>
      <c r="K13" s="3" t="s">
        <v>1</v>
      </c>
      <c r="L13" s="3" t="s">
        <v>2</v>
      </c>
      <c r="M13" s="3" t="s">
        <v>3</v>
      </c>
      <c r="N13" s="3" t="s">
        <v>4</v>
      </c>
      <c r="R13" s="3" t="s">
        <v>0</v>
      </c>
      <c r="S13" s="3" t="s">
        <v>1</v>
      </c>
      <c r="T13" s="3" t="s">
        <v>2</v>
      </c>
      <c r="U13" s="3" t="s">
        <v>3</v>
      </c>
      <c r="V13" s="3" t="s">
        <v>4</v>
      </c>
    </row>
    <row r="14" spans="1:22" x14ac:dyDescent="0.25">
      <c r="A14" t="s">
        <v>5</v>
      </c>
      <c r="B14" s="2">
        <v>20586972</v>
      </c>
      <c r="C14" s="2">
        <v>745832.4700000002</v>
      </c>
      <c r="D14" s="2">
        <v>645398.56999999995</v>
      </c>
      <c r="E14" s="2">
        <v>1183146.3600000001</v>
      </c>
      <c r="F14" s="2">
        <v>1828557.5400000005</v>
      </c>
      <c r="I14" t="s">
        <v>5</v>
      </c>
      <c r="J14" s="2">
        <v>20339887</v>
      </c>
      <c r="K14" s="2">
        <v>732213.1</v>
      </c>
      <c r="L14" s="2">
        <v>631984.51999999979</v>
      </c>
      <c r="M14" s="2">
        <v>1171339.9400000002</v>
      </c>
      <c r="N14" s="2">
        <v>1803318.2099999993</v>
      </c>
      <c r="Q14" t="s">
        <v>5</v>
      </c>
      <c r="R14" s="2">
        <v>29666848</v>
      </c>
      <c r="S14" s="2">
        <v>1068989.7500000002</v>
      </c>
      <c r="T14" s="2">
        <v>918368.95999999961</v>
      </c>
      <c r="U14" s="2">
        <v>1704840.8299999996</v>
      </c>
      <c r="V14" s="2">
        <v>2623247.8100000005</v>
      </c>
    </row>
    <row r="15" spans="1:22" x14ac:dyDescent="0.25">
      <c r="C15" s="4">
        <f>C14/B$14*100</f>
        <v>3.6228371515733362</v>
      </c>
      <c r="D15" s="4">
        <f>D14/$B$14*100</f>
        <v>3.1349854169909008</v>
      </c>
      <c r="E15" s="4">
        <f>E14/$B$14*100</f>
        <v>5.7470635312468499</v>
      </c>
      <c r="F15" s="4">
        <f>F14/$B$14*100</f>
        <v>8.8821102005676238</v>
      </c>
      <c r="J15" s="2"/>
      <c r="K15" s="4">
        <f>K14/$J$14*100</f>
        <v>3.5998877476556288</v>
      </c>
      <c r="L15" s="4">
        <f t="shared" ref="L15:N15" si="3">L14/$J$14*100</f>
        <v>3.1071191300128649</v>
      </c>
      <c r="M15" s="4">
        <f t="shared" si="3"/>
        <v>5.7588320918400386</v>
      </c>
      <c r="N15" s="4">
        <f t="shared" si="3"/>
        <v>8.8659204940519061</v>
      </c>
      <c r="R15" s="2"/>
      <c r="S15" s="4">
        <f>S14/$R$14*100</f>
        <v>3.6033142112030245</v>
      </c>
      <c r="T15" s="4">
        <f t="shared" ref="T15:U15" si="4">T14/$R$14*100</f>
        <v>3.0956067864034615</v>
      </c>
      <c r="U15" s="4">
        <f t="shared" si="4"/>
        <v>5.7466193577423512</v>
      </c>
      <c r="V15" s="4">
        <f>V14/$R$14*100</f>
        <v>8.8423543006658498</v>
      </c>
    </row>
    <row r="16" spans="1:22" x14ac:dyDescent="0.25">
      <c r="A16" t="s">
        <v>6</v>
      </c>
      <c r="B16" s="2">
        <v>54077517</v>
      </c>
      <c r="C16" s="2">
        <v>2066676.2600000002</v>
      </c>
      <c r="D16" s="2">
        <v>1743399.9799999995</v>
      </c>
      <c r="E16" s="2">
        <v>3102445.0000000005</v>
      </c>
      <c r="F16" s="2">
        <v>4845941.9599999962</v>
      </c>
      <c r="I16" t="s">
        <v>6</v>
      </c>
      <c r="J16" s="2">
        <v>55420728</v>
      </c>
      <c r="K16" s="2">
        <v>2111602.3600000008</v>
      </c>
      <c r="L16" s="2">
        <v>1776878.1200000006</v>
      </c>
      <c r="M16" s="2">
        <v>3187273.4000000008</v>
      </c>
      <c r="N16" s="2">
        <v>4964109.63</v>
      </c>
      <c r="Q16" t="s">
        <v>6</v>
      </c>
      <c r="R16" s="2">
        <v>37996556</v>
      </c>
      <c r="S16" s="2">
        <v>1459276.44</v>
      </c>
      <c r="T16" s="2">
        <v>1213004.7199999995</v>
      </c>
      <c r="U16" s="2">
        <v>2173016.77</v>
      </c>
      <c r="V16" s="2">
        <v>3386043.7399999993</v>
      </c>
    </row>
    <row r="17" spans="1:22" x14ac:dyDescent="0.25">
      <c r="C17" s="4">
        <f>C16/$B$16*100</f>
        <v>3.8216922200773382</v>
      </c>
      <c r="D17" s="4">
        <f t="shared" ref="D17:F17" si="5">D16/$B$16*100</f>
        <v>3.2238905865444956</v>
      </c>
      <c r="E17" s="4">
        <f t="shared" si="5"/>
        <v>5.7370330076360574</v>
      </c>
      <c r="F17" s="4">
        <f t="shared" si="5"/>
        <v>8.9611029293375228</v>
      </c>
      <c r="J17" s="2"/>
      <c r="K17" s="4">
        <f>K16/$J$16*100</f>
        <v>3.8101310397799191</v>
      </c>
      <c r="L17" s="4">
        <f t="shared" ref="L17:N17" si="6">L16/$J$16*100</f>
        <v>3.2061616368518302</v>
      </c>
      <c r="M17" s="4">
        <f t="shared" si="6"/>
        <v>5.7510493185870839</v>
      </c>
      <c r="N17" s="4">
        <f t="shared" si="6"/>
        <v>8.9571353700009144</v>
      </c>
      <c r="R17" s="2"/>
      <c r="S17" s="4">
        <f>S16/$R$16*100</f>
        <v>3.8405492329357429</v>
      </c>
      <c r="T17" s="4">
        <f t="shared" ref="T17:V17" si="7">T16/$R$16*100</f>
        <v>3.1924070170991277</v>
      </c>
      <c r="U17" s="4">
        <f t="shared" si="7"/>
        <v>5.7189835047155331</v>
      </c>
      <c r="V17" s="4">
        <f t="shared" si="7"/>
        <v>8.9114490797534369</v>
      </c>
    </row>
    <row r="20" spans="1:22" x14ac:dyDescent="0.25">
      <c r="A20" s="1">
        <v>42186</v>
      </c>
      <c r="I20" s="1">
        <v>42217</v>
      </c>
      <c r="J20" s="2"/>
      <c r="K20" s="2"/>
      <c r="L20" s="2"/>
      <c r="M20" s="2"/>
      <c r="N20" s="2"/>
      <c r="Q20" s="1">
        <v>42248</v>
      </c>
      <c r="R20" s="2"/>
      <c r="S20" s="2"/>
      <c r="T20" s="2"/>
      <c r="U20" s="2"/>
      <c r="V20" s="2"/>
    </row>
    <row r="21" spans="1:22" x14ac:dyDescent="0.25">
      <c r="B21" s="3" t="s">
        <v>0</v>
      </c>
      <c r="C21" s="3" t="s">
        <v>1</v>
      </c>
      <c r="D21" s="3" t="s">
        <v>2</v>
      </c>
      <c r="E21" s="3" t="s">
        <v>3</v>
      </c>
      <c r="F21" s="3" t="s">
        <v>4</v>
      </c>
      <c r="J21" s="3" t="s">
        <v>0</v>
      </c>
      <c r="K21" s="3" t="s">
        <v>1</v>
      </c>
      <c r="L21" s="3" t="s">
        <v>2</v>
      </c>
      <c r="M21" s="3" t="s">
        <v>3</v>
      </c>
      <c r="N21" s="3" t="s">
        <v>4</v>
      </c>
      <c r="R21" s="3" t="s">
        <v>0</v>
      </c>
      <c r="S21" s="3" t="s">
        <v>1</v>
      </c>
      <c r="T21" s="3" t="s">
        <v>2</v>
      </c>
      <c r="U21" s="3" t="s">
        <v>3</v>
      </c>
      <c r="V21" s="3" t="s">
        <v>4</v>
      </c>
    </row>
    <row r="22" spans="1:22" x14ac:dyDescent="0.25">
      <c r="A22" t="s">
        <v>5</v>
      </c>
      <c r="B22" s="2">
        <v>33800420</v>
      </c>
      <c r="C22" s="2">
        <v>1225074.7299999995</v>
      </c>
      <c r="D22" s="2">
        <v>1056008.6999999995</v>
      </c>
      <c r="E22" s="2">
        <v>1932530.9200000002</v>
      </c>
      <c r="F22" s="2">
        <v>2988541.0099999993</v>
      </c>
      <c r="I22" t="s">
        <v>5</v>
      </c>
      <c r="J22" s="2">
        <v>29844055</v>
      </c>
      <c r="K22" s="2">
        <v>1101751.4099999997</v>
      </c>
      <c r="L22" s="2">
        <v>953099.14</v>
      </c>
      <c r="M22" s="2">
        <v>1703913.0100000002</v>
      </c>
      <c r="N22" s="2">
        <v>2657012.5900000008</v>
      </c>
      <c r="Q22" t="s">
        <v>5</v>
      </c>
      <c r="R22" s="2">
        <v>26481461</v>
      </c>
      <c r="S22" s="2">
        <v>994414.83999999985</v>
      </c>
      <c r="T22" s="2">
        <v>864731.82999999961</v>
      </c>
      <c r="U22" s="2">
        <v>1511135.0000000005</v>
      </c>
      <c r="V22" s="2">
        <v>2375877.1300000004</v>
      </c>
    </row>
    <row r="23" spans="1:22" x14ac:dyDescent="0.25">
      <c r="C23" s="4">
        <f>C22/$B$22*100</f>
        <v>3.624436412328603</v>
      </c>
      <c r="D23" s="4">
        <f t="shared" ref="D23:F23" si="8">D22/$B$22*100</f>
        <v>3.1242472726670245</v>
      </c>
      <c r="E23" s="4">
        <f t="shared" si="8"/>
        <v>5.7174760550312698</v>
      </c>
      <c r="F23" s="4">
        <f t="shared" si="8"/>
        <v>8.8417274400732282</v>
      </c>
      <c r="J23" s="2"/>
      <c r="K23" s="4">
        <f>K22/$J$22*100</f>
        <v>3.6916947445647037</v>
      </c>
      <c r="L23" s="4">
        <f t="shared" ref="L23:N23" si="9">L22/$J$22*100</f>
        <v>3.1935979879409819</v>
      </c>
      <c r="M23" s="4">
        <f t="shared" si="9"/>
        <v>5.7093883857270749</v>
      </c>
      <c r="N23" s="4">
        <f t="shared" si="9"/>
        <v>8.9029878479985403</v>
      </c>
      <c r="R23" s="2"/>
      <c r="S23" s="4">
        <f>S22/$R$22*100</f>
        <v>3.7551358665596277</v>
      </c>
      <c r="T23" s="4">
        <f>T22/$R$22*100</f>
        <v>3.2654234220687433</v>
      </c>
      <c r="U23" s="4">
        <f>U22/$R$22*100</f>
        <v>5.7063883295562903</v>
      </c>
      <c r="V23" s="4">
        <f>V22/$R$22*100</f>
        <v>8.9718506467600108</v>
      </c>
    </row>
    <row r="24" spans="1:22" x14ac:dyDescent="0.25">
      <c r="A24" t="s">
        <v>6</v>
      </c>
      <c r="B24" s="2">
        <v>29742770</v>
      </c>
      <c r="C24" s="2">
        <v>1147622.33</v>
      </c>
      <c r="D24" s="2">
        <v>963261.22999999986</v>
      </c>
      <c r="E24" s="2">
        <v>1693962.3199999996</v>
      </c>
      <c r="F24" s="2">
        <v>2657110.0900000003</v>
      </c>
      <c r="I24" t="s">
        <v>6</v>
      </c>
      <c r="J24" s="2">
        <v>26464952</v>
      </c>
      <c r="K24" s="2">
        <v>1024235.3300000003</v>
      </c>
      <c r="L24" s="2">
        <v>867974.46999999986</v>
      </c>
      <c r="M24" s="2">
        <v>1498146.2200000004</v>
      </c>
      <c r="N24" s="2">
        <v>2366175.1000000006</v>
      </c>
      <c r="Q24" t="s">
        <v>6</v>
      </c>
      <c r="R24" s="2">
        <v>25108087</v>
      </c>
      <c r="S24" s="2">
        <v>989133.18000000017</v>
      </c>
      <c r="T24" s="2">
        <v>842044.44</v>
      </c>
      <c r="U24" s="2">
        <v>1420536.8399999996</v>
      </c>
      <c r="V24" s="2">
        <v>2262718.290000001</v>
      </c>
    </row>
    <row r="25" spans="1:22" x14ac:dyDescent="0.25">
      <c r="C25" s="4">
        <f>C24/$B$24*100</f>
        <v>3.8584917611910394</v>
      </c>
      <c r="D25" s="4">
        <f t="shared" ref="D25:F25" si="10">D24/$B$24*100</f>
        <v>3.2386399451026247</v>
      </c>
      <c r="E25" s="4">
        <f t="shared" si="10"/>
        <v>5.6953751113295761</v>
      </c>
      <c r="F25" s="4">
        <f t="shared" si="10"/>
        <v>8.9336335855739062</v>
      </c>
      <c r="J25" s="2"/>
      <c r="K25" s="4">
        <f>K24/$J$24*100</f>
        <v>3.8701575200287546</v>
      </c>
      <c r="L25" s="4">
        <f t="shared" ref="L25:N25" si="11">L24/$J$24*100</f>
        <v>3.2797129955119506</v>
      </c>
      <c r="M25" s="4">
        <f t="shared" si="11"/>
        <v>5.6608688351295724</v>
      </c>
      <c r="N25" s="4">
        <f t="shared" si="11"/>
        <v>8.9407874233061158</v>
      </c>
      <c r="R25" s="2"/>
      <c r="S25" s="5">
        <f>S24/$R$24*100</f>
        <v>3.9395003689448744</v>
      </c>
      <c r="T25" s="5">
        <f>T24/$R$24*100</f>
        <v>3.3536781993785505</v>
      </c>
      <c r="U25" s="5">
        <f>U24/$R$24*100</f>
        <v>5.6576864657191912</v>
      </c>
      <c r="V25" s="5">
        <f>V24/$R$24*100</f>
        <v>9.0119103458578937</v>
      </c>
    </row>
    <row r="28" spans="1:22" x14ac:dyDescent="0.25">
      <c r="A28" s="1">
        <v>42278</v>
      </c>
      <c r="I28" s="1">
        <v>42309</v>
      </c>
      <c r="J28" s="2"/>
      <c r="K28" s="2"/>
      <c r="L28" s="2"/>
      <c r="M28" s="2"/>
      <c r="N28" s="2"/>
      <c r="Q28" s="1">
        <v>42339</v>
      </c>
      <c r="R28" s="2"/>
      <c r="S28" s="2"/>
      <c r="T28" s="2"/>
      <c r="U28" s="2"/>
      <c r="V28" s="2"/>
    </row>
    <row r="29" spans="1:22" x14ac:dyDescent="0.25"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J29" s="3" t="s">
        <v>0</v>
      </c>
      <c r="K29" s="3" t="s">
        <v>1</v>
      </c>
      <c r="L29" s="3" t="s">
        <v>2</v>
      </c>
      <c r="M29" s="3" t="s">
        <v>3</v>
      </c>
      <c r="N29" s="3" t="s">
        <v>4</v>
      </c>
      <c r="R29" s="3" t="s">
        <v>0</v>
      </c>
      <c r="S29" s="3" t="s">
        <v>1</v>
      </c>
      <c r="T29" s="3" t="s">
        <v>2</v>
      </c>
      <c r="U29" s="3" t="s">
        <v>3</v>
      </c>
      <c r="V29" s="3" t="s">
        <v>4</v>
      </c>
    </row>
    <row r="30" spans="1:22" x14ac:dyDescent="0.25">
      <c r="A30" t="s">
        <v>5</v>
      </c>
      <c r="B30" s="2">
        <v>33543345</v>
      </c>
      <c r="C30" s="2">
        <v>1309249.7599999998</v>
      </c>
      <c r="D30" s="2">
        <v>1112362.2200000002</v>
      </c>
      <c r="E30" s="2">
        <v>1913919.1500000001</v>
      </c>
      <c r="F30" s="2">
        <v>3026275.01</v>
      </c>
      <c r="I30" t="s">
        <v>5</v>
      </c>
      <c r="J30" s="2">
        <v>31462265</v>
      </c>
      <c r="K30" s="2">
        <v>1230442.219999999</v>
      </c>
      <c r="L30" s="2">
        <v>1046545.6799999998</v>
      </c>
      <c r="M30" s="2">
        <v>1797019.88</v>
      </c>
      <c r="N30" s="2">
        <v>2843551.2199999997</v>
      </c>
      <c r="Q30" t="s">
        <v>5</v>
      </c>
      <c r="R30" s="2">
        <v>44998812</v>
      </c>
      <c r="S30" s="2">
        <v>1785483.16</v>
      </c>
      <c r="T30" s="2">
        <v>1484571.0500000003</v>
      </c>
      <c r="U30" s="2">
        <v>2564041.8900000015</v>
      </c>
      <c r="V30" s="2">
        <v>4048612.5999999992</v>
      </c>
    </row>
    <row r="31" spans="1:22" x14ac:dyDescent="0.25">
      <c r="C31" s="4">
        <f>C30/$B$30*100</f>
        <v>3.9031580183789059</v>
      </c>
      <c r="D31" s="4">
        <f>D30/$B$30*100</f>
        <v>3.316193480405726</v>
      </c>
      <c r="E31" s="4">
        <f>E30/$B$30*100</f>
        <v>5.7058088571667493</v>
      </c>
      <c r="F31" s="4">
        <f>F30/$B$30*100</f>
        <v>9.0219833770305247</v>
      </c>
      <c r="J31" s="2"/>
      <c r="K31" s="4">
        <f>K30/$J$30*100</f>
        <v>3.9108507286427057</v>
      </c>
      <c r="L31" s="4">
        <f>L30/$J$30*100</f>
        <v>3.3263519965902004</v>
      </c>
      <c r="M31" s="4">
        <f>M30/$J$30*100</f>
        <v>5.7116672305696996</v>
      </c>
      <c r="N31" s="4">
        <f>N30/$J$30*100</f>
        <v>9.0379736487503362</v>
      </c>
      <c r="R31" s="2"/>
      <c r="S31" s="4">
        <f>S30/$R$30*100</f>
        <v>3.9678451066663714</v>
      </c>
      <c r="T31" s="4">
        <f>T30/$R$30*100</f>
        <v>3.299133874912076</v>
      </c>
      <c r="U31" s="4">
        <f>U30/$R$30*100</f>
        <v>5.6980212944288429</v>
      </c>
      <c r="V31" s="4">
        <f>V30/$R$30*100</f>
        <v>8.9971544137654114</v>
      </c>
    </row>
    <row r="32" spans="1:22" x14ac:dyDescent="0.25">
      <c r="A32" t="s">
        <v>6</v>
      </c>
      <c r="B32" s="2">
        <v>23050360</v>
      </c>
      <c r="C32" s="2">
        <v>926567.75</v>
      </c>
      <c r="D32" s="2">
        <v>783840.70999999985</v>
      </c>
      <c r="E32" s="2">
        <v>1307695.3600000001</v>
      </c>
      <c r="F32" s="2">
        <v>2091312.6400000004</v>
      </c>
      <c r="I32" t="s">
        <v>6</v>
      </c>
      <c r="J32" s="2">
        <v>28242717</v>
      </c>
      <c r="K32" s="2">
        <v>1145686.2399999998</v>
      </c>
      <c r="L32" s="2">
        <v>961569.99000000034</v>
      </c>
      <c r="M32" s="2">
        <v>1604402.350000001</v>
      </c>
      <c r="N32" s="2">
        <v>2565945.1900000004</v>
      </c>
      <c r="Q32" t="s">
        <v>6</v>
      </c>
      <c r="R32" s="2">
        <v>19932660</v>
      </c>
      <c r="S32" s="2">
        <v>810515.83999999985</v>
      </c>
      <c r="T32" s="2">
        <v>678177.23999999987</v>
      </c>
      <c r="U32" s="2">
        <v>1138018.9799999997</v>
      </c>
      <c r="V32" s="2">
        <v>1816092.9200000002</v>
      </c>
    </row>
    <row r="33" spans="1:22" x14ac:dyDescent="0.25">
      <c r="C33" s="4">
        <f>C32/$B$32*100</f>
        <v>4.0197539214138089</v>
      </c>
      <c r="D33" s="4">
        <f>D32/$B$32*100</f>
        <v>3.4005573448744393</v>
      </c>
      <c r="E33" s="4">
        <f>E32/$B$32*100</f>
        <v>5.6732101364143555</v>
      </c>
      <c r="F33" s="4">
        <f>F32/$B$32*100</f>
        <v>9.0727981688789257</v>
      </c>
      <c r="J33" s="2"/>
      <c r="K33" s="4">
        <f>K32/$J$32*100</f>
        <v>4.0565723191575369</v>
      </c>
      <c r="L33" s="4">
        <f>L32/$J$32*100</f>
        <v>3.4046653160175784</v>
      </c>
      <c r="M33" s="4">
        <f>M32/$J$32*100</f>
        <v>5.6807648853330974</v>
      </c>
      <c r="N33" s="4">
        <f>N32/$J$32*100</f>
        <v>9.0853340703729053</v>
      </c>
      <c r="R33" s="2"/>
      <c r="S33" s="4">
        <f>S32/$R$32*100</f>
        <v>4.0662703322085454</v>
      </c>
      <c r="T33" s="4">
        <f t="shared" ref="T33:V33" si="12">T32/$R$32*100</f>
        <v>3.4023418851272225</v>
      </c>
      <c r="U33" s="4">
        <f t="shared" si="12"/>
        <v>5.7093181742928429</v>
      </c>
      <c r="V33" s="4">
        <f t="shared" si="12"/>
        <v>9.1111418144893861</v>
      </c>
    </row>
    <row r="34" spans="1:22" x14ac:dyDescent="0.25">
      <c r="C34" s="4"/>
      <c r="D34" s="4"/>
      <c r="E34" s="4"/>
      <c r="F34" s="4"/>
      <c r="J34" s="2"/>
      <c r="K34" s="4"/>
      <c r="L34" s="4"/>
      <c r="M34" s="4"/>
      <c r="N34" s="4"/>
      <c r="R34" s="2"/>
      <c r="S34" s="4"/>
      <c r="T34" s="4"/>
      <c r="U34" s="4"/>
      <c r="V34" s="4"/>
    </row>
    <row r="35" spans="1:22" s="2" customFormat="1" x14ac:dyDescent="0.25">
      <c r="A35"/>
      <c r="B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s="2" customFormat="1" x14ac:dyDescent="0.25">
      <c r="A36" t="s">
        <v>9</v>
      </c>
      <c r="B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s="2" customFormat="1" x14ac:dyDescent="0.25">
      <c r="A37" t="s">
        <v>10</v>
      </c>
      <c r="B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s="2" customFormat="1" x14ac:dyDescent="0.25">
      <c r="A38"/>
      <c r="B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s="2" customFormat="1" x14ac:dyDescent="0.25">
      <c r="A39"/>
      <c r="B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A10" sqref="A10:XFD11"/>
    </sheetView>
  </sheetViews>
  <sheetFormatPr defaultRowHeight="15" x14ac:dyDescent="0.25"/>
  <cols>
    <col min="1" max="1" width="10.28515625" customWidth="1"/>
    <col min="2" max="2" width="12.85546875" style="2" customWidth="1"/>
    <col min="3" max="3" width="13.7109375" style="2" customWidth="1"/>
    <col min="4" max="4" width="12.5703125" style="2" customWidth="1"/>
    <col min="5" max="5" width="12.140625" style="2" customWidth="1"/>
    <col min="6" max="6" width="11" style="2" customWidth="1"/>
    <col min="10" max="14" width="13.42578125" customWidth="1"/>
    <col min="18" max="22" width="14.5703125" customWidth="1"/>
  </cols>
  <sheetData>
    <row r="1" spans="1:22" x14ac:dyDescent="0.25">
      <c r="A1" t="s">
        <v>7</v>
      </c>
    </row>
    <row r="2" spans="1:22" x14ac:dyDescent="0.25">
      <c r="A2" t="s">
        <v>8</v>
      </c>
    </row>
    <row r="4" spans="1:22" x14ac:dyDescent="0.25">
      <c r="A4" s="1">
        <v>42370</v>
      </c>
      <c r="I4" s="1">
        <v>42401</v>
      </c>
      <c r="J4" s="2"/>
      <c r="K4" s="2"/>
      <c r="L4" s="2"/>
      <c r="M4" s="2"/>
      <c r="N4" s="2"/>
      <c r="Q4" s="1">
        <v>42430</v>
      </c>
      <c r="R4" s="2"/>
      <c r="S4" s="2"/>
      <c r="T4" s="2"/>
      <c r="U4" s="2"/>
      <c r="V4" s="2"/>
    </row>
    <row r="5" spans="1:22" x14ac:dyDescent="0.2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</row>
    <row r="6" spans="1:22" x14ac:dyDescent="0.25">
      <c r="A6" t="s">
        <v>5</v>
      </c>
      <c r="B6" s="2">
        <v>49549855</v>
      </c>
      <c r="C6" s="2">
        <v>1954025.7999999996</v>
      </c>
      <c r="D6" s="2">
        <v>1623104.3499999999</v>
      </c>
      <c r="E6" s="2">
        <v>2825262.3699999992</v>
      </c>
      <c r="F6" s="2">
        <v>4448371.2100000009</v>
      </c>
      <c r="I6" t="s">
        <v>5</v>
      </c>
      <c r="J6" s="2">
        <v>39648646</v>
      </c>
      <c r="K6" s="2">
        <v>1523548.87</v>
      </c>
      <c r="L6" s="2">
        <v>1279316.6300000004</v>
      </c>
      <c r="M6" s="2">
        <v>2271533.8900000011</v>
      </c>
      <c r="N6" s="2">
        <v>3550830.65</v>
      </c>
      <c r="Q6" t="s">
        <v>5</v>
      </c>
      <c r="R6" s="2">
        <v>43849648</v>
      </c>
      <c r="S6" s="2">
        <v>1640119.6999999997</v>
      </c>
      <c r="T6" s="2">
        <v>1411952.6500000004</v>
      </c>
      <c r="U6" s="2">
        <v>2505890.3400000003</v>
      </c>
      <c r="V6" s="2">
        <v>3917847.4300000006</v>
      </c>
    </row>
    <row r="7" spans="1:22" x14ac:dyDescent="0.25">
      <c r="C7" s="4">
        <f>C6/$B$6*100</f>
        <v>3.9435550315939363</v>
      </c>
      <c r="D7" s="4">
        <f t="shared" ref="D7:F7" si="0">D6/$B$6*100</f>
        <v>3.2756994949833853</v>
      </c>
      <c r="E7" s="4">
        <f t="shared" si="0"/>
        <v>5.7018579973644705</v>
      </c>
      <c r="F7" s="4">
        <f t="shared" si="0"/>
        <v>8.977566553928364</v>
      </c>
      <c r="J7" s="2"/>
      <c r="K7" s="4">
        <f>K6/J6*100</f>
        <v>3.8426252185257477</v>
      </c>
      <c r="L7" s="4">
        <f>L6/J6*100</f>
        <v>3.2266338426790173</v>
      </c>
      <c r="M7" s="4">
        <f>M6/J6*100</f>
        <v>5.729158796494592</v>
      </c>
      <c r="N7" s="4">
        <f>N6/J6*100</f>
        <v>8.9557425239691657</v>
      </c>
      <c r="R7" s="2"/>
      <c r="S7" s="4">
        <f>S6/R6*100</f>
        <v>3.7403258060361164</v>
      </c>
      <c r="T7" s="4">
        <f>T6/R6*100</f>
        <v>3.2199862813037869</v>
      </c>
      <c r="U7" s="4">
        <f>U6/R6*100</f>
        <v>5.7147330806395535</v>
      </c>
      <c r="V7" s="4">
        <f>V6/R6*100</f>
        <v>8.9347294874522163</v>
      </c>
    </row>
    <row r="8" spans="1:22" x14ac:dyDescent="0.25">
      <c r="A8" t="s">
        <v>6</v>
      </c>
      <c r="B8" s="2">
        <v>19481952</v>
      </c>
      <c r="C8" s="2">
        <v>801312.2699999999</v>
      </c>
      <c r="D8" s="2">
        <v>662160.02</v>
      </c>
      <c r="E8" s="2">
        <v>1110374.4100000001</v>
      </c>
      <c r="F8" s="2">
        <v>1772475.73</v>
      </c>
      <c r="I8" t="s">
        <v>6</v>
      </c>
      <c r="J8" s="2">
        <v>29246389</v>
      </c>
      <c r="K8" s="2">
        <v>1162145.0099999998</v>
      </c>
      <c r="L8" s="2">
        <v>967976.69</v>
      </c>
      <c r="M8" s="2">
        <v>1670804.6</v>
      </c>
      <c r="N8" s="2">
        <v>2638712.7199999997</v>
      </c>
      <c r="Q8" t="s">
        <v>6</v>
      </c>
      <c r="R8" s="2">
        <v>33941482</v>
      </c>
      <c r="S8" s="2">
        <v>1292907.6500000001</v>
      </c>
      <c r="T8" s="2">
        <v>1097852.2800000003</v>
      </c>
      <c r="U8" s="2">
        <v>1950212.0400000003</v>
      </c>
      <c r="V8" s="2">
        <v>3048013.5400000005</v>
      </c>
    </row>
    <row r="9" spans="1:22" x14ac:dyDescent="0.25">
      <c r="C9" s="4">
        <f>C8/$B$8*100</f>
        <v>4.1131005250397905</v>
      </c>
      <c r="D9" s="4">
        <f t="shared" ref="D9:F9" si="1">D8/$B$8*100</f>
        <v>3.3988381657033133</v>
      </c>
      <c r="E9" s="4">
        <f t="shared" si="1"/>
        <v>5.6995028526915581</v>
      </c>
      <c r="F9" s="4">
        <f t="shared" si="1"/>
        <v>9.0980397138849334</v>
      </c>
      <c r="J9" s="2"/>
      <c r="K9" s="4">
        <f>K8/J8*100</f>
        <v>3.9736358905709688</v>
      </c>
      <c r="L9" s="4">
        <f>L8/J8*100</f>
        <v>3.3097306132391249</v>
      </c>
      <c r="M9" s="4">
        <f>M8/J8*100</f>
        <v>5.7128577480112162</v>
      </c>
      <c r="N9" s="4">
        <f>N8/J8*100</f>
        <v>9.0223539049555832</v>
      </c>
      <c r="R9" s="2"/>
      <c r="S9" s="4">
        <f>S8/$R$8*100</f>
        <v>3.8092256843705297</v>
      </c>
      <c r="T9" s="4">
        <f t="shared" ref="T9:V9" si="2">T8/$R$8*100</f>
        <v>3.2345443254363504</v>
      </c>
      <c r="U9" s="4">
        <f t="shared" si="2"/>
        <v>5.745806974486265</v>
      </c>
      <c r="V9" s="4">
        <f t="shared" si="2"/>
        <v>8.9802016894842733</v>
      </c>
    </row>
    <row r="12" spans="1:22" x14ac:dyDescent="0.25">
      <c r="A12" s="1">
        <v>42461</v>
      </c>
      <c r="I12" s="1">
        <v>42491</v>
      </c>
      <c r="J12" s="2"/>
      <c r="K12" s="2"/>
      <c r="L12" s="2"/>
      <c r="M12" s="2"/>
      <c r="N12" s="2"/>
      <c r="Q12" s="1">
        <v>42522</v>
      </c>
      <c r="R12" s="2"/>
      <c r="S12" s="2"/>
      <c r="T12" s="2"/>
      <c r="U12" s="2"/>
      <c r="V12" s="2"/>
    </row>
    <row r="13" spans="1:22" x14ac:dyDescent="0.25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J13" s="3" t="s">
        <v>0</v>
      </c>
      <c r="K13" s="3" t="s">
        <v>1</v>
      </c>
      <c r="L13" s="3" t="s">
        <v>2</v>
      </c>
      <c r="M13" s="3" t="s">
        <v>3</v>
      </c>
      <c r="N13" s="3" t="s">
        <v>4</v>
      </c>
      <c r="R13" s="3" t="s">
        <v>0</v>
      </c>
      <c r="S13" s="3" t="s">
        <v>1</v>
      </c>
      <c r="T13" s="3" t="s">
        <v>2</v>
      </c>
      <c r="U13" s="3" t="s">
        <v>3</v>
      </c>
      <c r="V13" s="3" t="s">
        <v>4</v>
      </c>
    </row>
    <row r="14" spans="1:22" x14ac:dyDescent="0.25">
      <c r="A14" t="s">
        <v>5</v>
      </c>
      <c r="B14" s="2">
        <v>40879466</v>
      </c>
      <c r="C14" s="2">
        <v>1516182.6600000004</v>
      </c>
      <c r="D14" s="2">
        <v>1307268.99</v>
      </c>
      <c r="E14" s="2">
        <v>2346447.3499999992</v>
      </c>
      <c r="F14" s="2">
        <v>3653716.2199999997</v>
      </c>
      <c r="I14" t="s">
        <v>5</v>
      </c>
      <c r="J14" s="2">
        <v>40188639</v>
      </c>
      <c r="K14" s="2">
        <v>1463984.6500000006</v>
      </c>
      <c r="L14" s="2">
        <v>1259886.0799999991</v>
      </c>
      <c r="M14" s="2">
        <v>2300796.02</v>
      </c>
      <c r="N14" s="2">
        <v>3560697.5800000005</v>
      </c>
      <c r="Q14" t="s">
        <v>5</v>
      </c>
      <c r="R14" s="2">
        <v>47347581</v>
      </c>
      <c r="S14" s="2">
        <v>1743133.2000000011</v>
      </c>
      <c r="T14" s="2">
        <v>1467732.0599999998</v>
      </c>
      <c r="U14" s="2">
        <v>2708699.6599999997</v>
      </c>
      <c r="V14" s="2">
        <v>4176441.2499999995</v>
      </c>
    </row>
    <row r="15" spans="1:22" x14ac:dyDescent="0.25">
      <c r="C15" s="4">
        <f>C14/B$14*100</f>
        <v>3.7089101408516449</v>
      </c>
      <c r="D15" s="4">
        <f>D14/$B$14*100</f>
        <v>3.1978621981020985</v>
      </c>
      <c r="E15" s="4">
        <f>E14/$B$14*100</f>
        <v>5.7399168325731047</v>
      </c>
      <c r="F15" s="4">
        <f>F14/$B$14*100</f>
        <v>8.937778737129296</v>
      </c>
      <c r="J15" s="2"/>
      <c r="K15" s="4">
        <f>K14/$J$14*100</f>
        <v>3.6427823544858051</v>
      </c>
      <c r="L15" s="4">
        <f t="shared" ref="L15:N15" si="3">L14/$J$14*100</f>
        <v>3.1349309440411735</v>
      </c>
      <c r="M15" s="4">
        <f t="shared" si="3"/>
        <v>5.7249911349324369</v>
      </c>
      <c r="N15" s="4">
        <f t="shared" si="3"/>
        <v>8.8599605973220452</v>
      </c>
      <c r="R15" s="2"/>
      <c r="S15" s="4">
        <f>S14/$R$14*100</f>
        <v>3.6815675968746979</v>
      </c>
      <c r="T15" s="4">
        <f t="shared" ref="T15:V15" si="4">T14/$R$14*100</f>
        <v>3.09990928575633</v>
      </c>
      <c r="U15" s="4">
        <f t="shared" si="4"/>
        <v>5.7208828894553232</v>
      </c>
      <c r="V15" s="4">
        <f t="shared" si="4"/>
        <v>8.8208123029558774</v>
      </c>
    </row>
    <row r="16" spans="1:22" x14ac:dyDescent="0.25">
      <c r="A16" t="s">
        <v>6</v>
      </c>
      <c r="B16" s="2">
        <v>31888019</v>
      </c>
      <c r="C16" s="2">
        <v>1214453.83</v>
      </c>
      <c r="D16" s="2">
        <v>1036039.77</v>
      </c>
      <c r="E16" s="2">
        <v>1836695.6600000001</v>
      </c>
      <c r="F16" s="2">
        <v>2872818.85</v>
      </c>
      <c r="I16" t="s">
        <v>6</v>
      </c>
      <c r="J16" s="2">
        <v>35103114</v>
      </c>
      <c r="K16" s="2">
        <v>1329321.3799999997</v>
      </c>
      <c r="L16" s="2">
        <v>1132669.9199999997</v>
      </c>
      <c r="M16" s="2">
        <v>2022152.47</v>
      </c>
      <c r="N16" s="2">
        <v>3154808.61</v>
      </c>
      <c r="Q16" t="s">
        <v>6</v>
      </c>
      <c r="R16" s="2">
        <v>20256495</v>
      </c>
      <c r="S16" s="2">
        <v>780244.2699999999</v>
      </c>
      <c r="T16" s="2">
        <v>650796.37</v>
      </c>
      <c r="U16" s="2">
        <v>1163097.0599999998</v>
      </c>
      <c r="V16" s="2">
        <v>1813955.1100000003</v>
      </c>
    </row>
    <row r="17" spans="1:22" x14ac:dyDescent="0.25">
      <c r="C17" s="4">
        <f>C16/$B$16*100</f>
        <v>3.8084956923790094</v>
      </c>
      <c r="D17" s="4">
        <f t="shared" ref="D17:F17" si="5">D16/$B$16*100</f>
        <v>3.2489938305668971</v>
      </c>
      <c r="E17" s="4">
        <f t="shared" si="5"/>
        <v>5.7598299223291365</v>
      </c>
      <c r="F17" s="4">
        <f t="shared" si="5"/>
        <v>9.0090853558510489</v>
      </c>
      <c r="J17" s="2"/>
      <c r="K17" s="4">
        <f>K16/$J$16*100</f>
        <v>3.7869044324671588</v>
      </c>
      <c r="L17" s="4">
        <f t="shared" ref="L17:N17" si="6">L16/$J$16*100</f>
        <v>3.2266935634257394</v>
      </c>
      <c r="M17" s="4">
        <f>M16/$J$16*100</f>
        <v>5.7606070789047381</v>
      </c>
      <c r="N17" s="4">
        <f t="shared" si="6"/>
        <v>8.9872613865539108</v>
      </c>
      <c r="R17" s="2"/>
      <c r="S17" s="4">
        <f>S16/$R$16*100</f>
        <v>3.8518226869949608</v>
      </c>
      <c r="T17" s="4">
        <f t="shared" ref="T17:V17" si="7">T16/$R$16*100</f>
        <v>3.2127787655268101</v>
      </c>
      <c r="U17" s="4">
        <f t="shared" si="7"/>
        <v>5.7418475407517438</v>
      </c>
      <c r="V17" s="4">
        <f t="shared" si="7"/>
        <v>8.9549308012072206</v>
      </c>
    </row>
    <row r="20" spans="1:22" x14ac:dyDescent="0.25">
      <c r="A20" s="1">
        <v>42552</v>
      </c>
      <c r="I20" s="1">
        <v>42583</v>
      </c>
      <c r="J20" s="2"/>
      <c r="K20" s="2"/>
      <c r="L20" s="2"/>
      <c r="M20" s="2"/>
      <c r="N20" s="2"/>
      <c r="Q20" s="1">
        <v>42614</v>
      </c>
      <c r="R20" s="2"/>
      <c r="S20" s="2"/>
      <c r="T20" s="2"/>
      <c r="U20" s="2"/>
      <c r="V20" s="2"/>
    </row>
    <row r="21" spans="1:22" x14ac:dyDescent="0.25">
      <c r="B21" s="3" t="s">
        <v>0</v>
      </c>
      <c r="C21" s="3" t="s">
        <v>1</v>
      </c>
      <c r="D21" s="3" t="s">
        <v>2</v>
      </c>
      <c r="E21" s="3" t="s">
        <v>3</v>
      </c>
      <c r="F21" s="3" t="s">
        <v>4</v>
      </c>
      <c r="J21" s="3" t="s">
        <v>0</v>
      </c>
      <c r="K21" s="3" t="s">
        <v>1</v>
      </c>
      <c r="L21" s="3" t="s">
        <v>2</v>
      </c>
      <c r="M21" s="3" t="s">
        <v>3</v>
      </c>
      <c r="N21" s="3" t="s">
        <v>4</v>
      </c>
      <c r="R21" s="3" t="s">
        <v>0</v>
      </c>
      <c r="S21" s="3" t="s">
        <v>1</v>
      </c>
      <c r="T21" s="3" t="s">
        <v>2</v>
      </c>
      <c r="U21" s="3" t="s">
        <v>3</v>
      </c>
      <c r="V21" s="3" t="s">
        <v>4</v>
      </c>
    </row>
    <row r="22" spans="1:22" x14ac:dyDescent="0.25">
      <c r="A22" t="s">
        <v>5</v>
      </c>
      <c r="B22" s="2">
        <v>34683780</v>
      </c>
      <c r="C22" s="2">
        <v>1267049.6400000001</v>
      </c>
      <c r="D22" s="2">
        <v>1080254.3699999994</v>
      </c>
      <c r="E22" s="2">
        <v>1969570.3499999992</v>
      </c>
      <c r="F22" s="2">
        <v>3049853.8899999997</v>
      </c>
      <c r="I22" t="s">
        <v>5</v>
      </c>
      <c r="J22" s="2">
        <v>29603434</v>
      </c>
      <c r="K22" s="2">
        <v>1095588.8199999998</v>
      </c>
      <c r="L22" s="2">
        <v>932764.90999999992</v>
      </c>
      <c r="M22" s="2">
        <v>1673760.5999999999</v>
      </c>
      <c r="N22" s="2">
        <v>2606539.4599999976</v>
      </c>
      <c r="Q22" t="s">
        <v>5</v>
      </c>
      <c r="R22" s="2">
        <v>29484286</v>
      </c>
      <c r="S22" s="2">
        <v>1124266.4599999997</v>
      </c>
      <c r="T22" s="2">
        <v>945078.3400000002</v>
      </c>
      <c r="U22" s="2">
        <v>1665189.9499999997</v>
      </c>
      <c r="V22" s="2">
        <v>2610240.2899999996</v>
      </c>
    </row>
    <row r="23" spans="1:22" x14ac:dyDescent="0.25">
      <c r="C23" s="4">
        <f>C22/$B$22*100</f>
        <v>3.6531474943042541</v>
      </c>
      <c r="D23" s="4">
        <f t="shared" ref="D23:F23" si="8">D22/$B$22*100</f>
        <v>3.1145808501841477</v>
      </c>
      <c r="E23" s="4">
        <f t="shared" si="8"/>
        <v>5.6786496454538673</v>
      </c>
      <c r="F23" s="4">
        <f t="shared" si="8"/>
        <v>8.7933145983511594</v>
      </c>
      <c r="J23" s="2"/>
      <c r="K23" s="4">
        <f>K22/$J$22*100</f>
        <v>3.7008842284986256</v>
      </c>
      <c r="L23" s="4">
        <f t="shared" ref="L23:N23" si="9">L22/$J$22*100</f>
        <v>3.1508672608725052</v>
      </c>
      <c r="M23" s="4">
        <f t="shared" si="9"/>
        <v>5.6539406880971983</v>
      </c>
      <c r="N23" s="4">
        <f t="shared" si="9"/>
        <v>8.80485507188118</v>
      </c>
      <c r="R23" s="2"/>
      <c r="S23" s="4">
        <f>S22/$R$22*100</f>
        <v>3.8131039021938657</v>
      </c>
      <c r="T23" s="4">
        <f>T22/$R$22*100</f>
        <v>3.2053628159759415</v>
      </c>
      <c r="U23" s="4">
        <f>U22/$R$22*100</f>
        <v>5.6477201109770805</v>
      </c>
      <c r="V23" s="4">
        <f>V22/$R$22*100</f>
        <v>8.8529879611125732</v>
      </c>
    </row>
    <row r="24" spans="1:22" x14ac:dyDescent="0.25">
      <c r="A24" t="s">
        <v>6</v>
      </c>
      <c r="B24" s="2">
        <v>27284493</v>
      </c>
      <c r="C24" s="2">
        <v>1052795.8799999999</v>
      </c>
      <c r="D24" s="2">
        <v>878398.1</v>
      </c>
      <c r="E24" s="2">
        <v>1554277.7299999997</v>
      </c>
      <c r="F24" s="2">
        <v>2432942.5000000005</v>
      </c>
      <c r="I24" t="s">
        <v>6</v>
      </c>
      <c r="J24" s="2">
        <v>26174939</v>
      </c>
      <c r="K24" s="2">
        <v>1027517.0300000001</v>
      </c>
      <c r="L24" s="2">
        <v>854735.73999999987</v>
      </c>
      <c r="M24" s="2">
        <v>1464533.5800000003</v>
      </c>
      <c r="N24" s="2">
        <v>2319426.5499999998</v>
      </c>
      <c r="Q24" t="s">
        <v>6</v>
      </c>
      <c r="R24" s="2">
        <v>21401055</v>
      </c>
      <c r="S24" s="2">
        <v>862437.94000000006</v>
      </c>
      <c r="T24" s="2">
        <v>717764.80999999994</v>
      </c>
      <c r="U24" s="2">
        <v>1199654.6399999999</v>
      </c>
      <c r="V24" s="2">
        <v>1917522.5100000002</v>
      </c>
    </row>
    <row r="25" spans="1:22" x14ac:dyDescent="0.25">
      <c r="C25" s="4">
        <f>C24/$B$24*100</f>
        <v>3.8585869270138162</v>
      </c>
      <c r="D25" s="4">
        <f t="shared" ref="D25:F25" si="10">D24/$B$24*100</f>
        <v>3.2194041501889004</v>
      </c>
      <c r="E25" s="4">
        <f t="shared" si="10"/>
        <v>5.6965607900428994</v>
      </c>
      <c r="F25" s="4">
        <f t="shared" si="10"/>
        <v>8.9169423085853214</v>
      </c>
      <c r="J25" s="2"/>
      <c r="K25" s="4">
        <f>K24/$J$24*100</f>
        <v>3.9255756431753297</v>
      </c>
      <c r="L25" s="4">
        <f t="shared" ref="L25:N25" si="11">L24/$J$24*100</f>
        <v>3.265473665478265</v>
      </c>
      <c r="M25" s="4">
        <f t="shared" si="11"/>
        <v>5.5951747585734593</v>
      </c>
      <c r="N25" s="4">
        <f t="shared" si="11"/>
        <v>8.8612491131306932</v>
      </c>
      <c r="R25" s="2"/>
      <c r="S25" s="5">
        <f>S24/$R$24*100</f>
        <v>4.0298851622034526</v>
      </c>
      <c r="T25" s="5">
        <f>T24/$R$24*100</f>
        <v>3.3538758252805758</v>
      </c>
      <c r="U25" s="5">
        <f>U24/$R$24*100</f>
        <v>5.6055864535650226</v>
      </c>
      <c r="V25" s="5">
        <f>V24/$R$24*100</f>
        <v>8.9599438438899401</v>
      </c>
    </row>
    <row r="28" spans="1:22" x14ac:dyDescent="0.25">
      <c r="A28" s="1">
        <v>42644</v>
      </c>
      <c r="I28" s="1">
        <v>42675</v>
      </c>
      <c r="J28" s="2"/>
      <c r="K28" s="2"/>
      <c r="L28" s="2"/>
      <c r="M28" s="2"/>
      <c r="N28" s="2"/>
      <c r="Q28" s="1">
        <v>42705</v>
      </c>
      <c r="R28" s="2"/>
      <c r="S28" s="2"/>
      <c r="T28" s="2"/>
      <c r="U28" s="2"/>
      <c r="V28" s="2"/>
    </row>
    <row r="29" spans="1:22" x14ac:dyDescent="0.25"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J29" s="3" t="s">
        <v>0</v>
      </c>
      <c r="K29" s="3" t="s">
        <v>1</v>
      </c>
      <c r="L29" s="3" t="s">
        <v>2</v>
      </c>
      <c r="M29" s="3" t="s">
        <v>3</v>
      </c>
      <c r="N29" s="3" t="s">
        <v>4</v>
      </c>
      <c r="R29" s="3" t="s">
        <v>0</v>
      </c>
      <c r="S29" s="3" t="s">
        <v>1</v>
      </c>
      <c r="T29" s="3" t="s">
        <v>2</v>
      </c>
      <c r="U29" s="3" t="s">
        <v>3</v>
      </c>
      <c r="V29" s="3" t="s">
        <v>4</v>
      </c>
    </row>
    <row r="30" spans="1:22" x14ac:dyDescent="0.25">
      <c r="A30" t="s">
        <v>5</v>
      </c>
      <c r="B30" s="2">
        <v>34667979</v>
      </c>
      <c r="C30" s="2">
        <v>1331319.4999999998</v>
      </c>
      <c r="D30" s="2">
        <v>1126741.0600000005</v>
      </c>
      <c r="E30" s="2">
        <v>1664721.6500000001</v>
      </c>
      <c r="F30" s="2">
        <v>2791462.5499999989</v>
      </c>
      <c r="I30" t="s">
        <v>5</v>
      </c>
      <c r="J30" s="2">
        <v>31064452</v>
      </c>
      <c r="K30" s="2">
        <v>1202189.5199999996</v>
      </c>
      <c r="L30" s="2">
        <v>1014011.2600000001</v>
      </c>
      <c r="M30" s="2">
        <v>1768669.9400000002</v>
      </c>
      <c r="N30" s="2">
        <v>2782676.6699999995</v>
      </c>
      <c r="Q30" t="s">
        <v>5</v>
      </c>
      <c r="R30" s="2">
        <v>44661332</v>
      </c>
      <c r="S30" s="2">
        <v>1795042.0399999998</v>
      </c>
      <c r="T30" s="2">
        <v>1483708.4799999997</v>
      </c>
      <c r="U30" s="2">
        <v>2544994.91</v>
      </c>
      <c r="V30" s="2">
        <v>4029210.76</v>
      </c>
    </row>
    <row r="31" spans="1:22" x14ac:dyDescent="0.25">
      <c r="C31" s="4">
        <f>C30/$B$30*100</f>
        <v>3.8401993378385275</v>
      </c>
      <c r="D31" s="4">
        <f>D30/$B$30*100</f>
        <v>3.2500915614377193</v>
      </c>
      <c r="E31" s="4">
        <f>E30/$B$30*100</f>
        <v>4.8018999030777083</v>
      </c>
      <c r="F31" s="4">
        <f>F30/$B$30*100</f>
        <v>8.0519910029944306</v>
      </c>
      <c r="J31" s="2"/>
      <c r="K31" s="4">
        <f>K30/$J$30*100</f>
        <v>3.8699846371022404</v>
      </c>
      <c r="L31" s="4">
        <f>L30/$J$30*100</f>
        <v>3.2642174405651843</v>
      </c>
      <c r="M31" s="4">
        <f>M30/$J$30*100</f>
        <v>5.6935494629037722</v>
      </c>
      <c r="N31" s="4">
        <f>N30/$J$30*100</f>
        <v>8.9577523208843317</v>
      </c>
      <c r="R31" s="2"/>
      <c r="S31" s="4">
        <f>S30/$R$30*100</f>
        <v>4.0192308639607965</v>
      </c>
      <c r="T31" s="4">
        <f>T30/$R$30*100</f>
        <v>3.3221321746516645</v>
      </c>
      <c r="U31" s="4">
        <f>U30/$R$30*100</f>
        <v>5.6984303782072603</v>
      </c>
      <c r="V31" s="4">
        <f>V30/$R$30*100</f>
        <v>9.0216985915243182</v>
      </c>
    </row>
    <row r="32" spans="1:22" x14ac:dyDescent="0.25">
      <c r="A32" t="s">
        <v>6</v>
      </c>
      <c r="B32" s="2">
        <v>21654151</v>
      </c>
      <c r="C32" s="2">
        <v>886576.83000000019</v>
      </c>
      <c r="D32" s="2">
        <v>743136.6399999999</v>
      </c>
      <c r="E32" s="2">
        <v>1218605.0099999998</v>
      </c>
      <c r="F32" s="2">
        <v>1961746.0100000005</v>
      </c>
      <c r="I32" t="s">
        <v>6</v>
      </c>
      <c r="J32" s="2">
        <v>28909766</v>
      </c>
      <c r="K32" s="2">
        <v>1197808.21</v>
      </c>
      <c r="L32" s="2">
        <v>983345.69999999984</v>
      </c>
      <c r="M32" s="2">
        <v>1631972.1900000002</v>
      </c>
      <c r="N32" s="2">
        <v>2615332.5499999998</v>
      </c>
      <c r="Q32" t="s">
        <v>6</v>
      </c>
      <c r="R32" s="2">
        <v>20317279</v>
      </c>
      <c r="S32" s="2">
        <v>858452.47999999986</v>
      </c>
      <c r="T32" s="2">
        <v>695782.22</v>
      </c>
      <c r="U32" s="2">
        <v>1155376.01</v>
      </c>
      <c r="V32" s="2">
        <v>1851148.5999999999</v>
      </c>
    </row>
    <row r="33" spans="1:23" x14ac:dyDescent="0.25">
      <c r="C33" s="4">
        <f>C32/$B$32*100</f>
        <v>4.0942580939793025</v>
      </c>
      <c r="D33" s="4">
        <f>D32/$B$32*100</f>
        <v>3.4318438067601909</v>
      </c>
      <c r="E33" s="4">
        <f>E32/$B$32*100</f>
        <v>5.6275815662318029</v>
      </c>
      <c r="F33" s="4">
        <f>F32/$B$32*100</f>
        <v>9.0594455076996585</v>
      </c>
      <c r="J33" s="2"/>
      <c r="K33" s="4">
        <f>K32/$J$32*100</f>
        <v>4.143264978346763</v>
      </c>
      <c r="L33" s="4">
        <f>L32/$J$32*100</f>
        <v>3.4014308521210435</v>
      </c>
      <c r="M33" s="4">
        <f>M32/$J$32*100</f>
        <v>5.6450549962943324</v>
      </c>
      <c r="N33" s="4">
        <f>N32/$J$32*100</f>
        <v>9.0465365579230212</v>
      </c>
      <c r="R33" s="2"/>
      <c r="S33" s="4">
        <f>S32/$R$32*100</f>
        <v>4.2252335069080846</v>
      </c>
      <c r="T33" s="4">
        <f t="shared" ref="T33:V33" si="12">T32/$R$32*100</f>
        <v>3.4245836757963506</v>
      </c>
      <c r="U33" s="4">
        <f t="shared" si="12"/>
        <v>5.686667048279447</v>
      </c>
      <c r="V33" s="4">
        <f t="shared" si="12"/>
        <v>9.1112033259965557</v>
      </c>
    </row>
    <row r="34" spans="1:23" x14ac:dyDescent="0.25">
      <c r="C34" s="4"/>
      <c r="D34" s="4"/>
      <c r="E34" s="4"/>
      <c r="F34" s="4"/>
      <c r="J34" s="2"/>
      <c r="K34" s="4"/>
      <c r="L34" s="4"/>
      <c r="M34" s="4"/>
      <c r="N34" s="4"/>
      <c r="R34" s="2"/>
      <c r="S34" s="4"/>
      <c r="T34" s="4"/>
      <c r="U34" s="4"/>
      <c r="V34" s="4"/>
    </row>
    <row r="35" spans="1:23" s="2" customFormat="1" x14ac:dyDescent="0.25">
      <c r="A35"/>
      <c r="B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2" customFormat="1" x14ac:dyDescent="0.25">
      <c r="A36" t="s">
        <v>9</v>
      </c>
      <c r="B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2" customFormat="1" x14ac:dyDescent="0.25">
      <c r="A37" t="s">
        <v>10</v>
      </c>
      <c r="B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s="2" customFormat="1" x14ac:dyDescent="0.25">
      <c r="A38"/>
      <c r="B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s="2" customFormat="1" x14ac:dyDescent="0.25">
      <c r="A39"/>
      <c r="B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D24" sqref="D24"/>
    </sheetView>
  </sheetViews>
  <sheetFormatPr defaultRowHeight="15" x14ac:dyDescent="0.25"/>
  <cols>
    <col min="1" max="1" width="10.28515625" customWidth="1"/>
    <col min="2" max="2" width="12.85546875" style="2" customWidth="1"/>
    <col min="3" max="3" width="13.7109375" style="2" customWidth="1"/>
    <col min="4" max="4" width="12.5703125" style="2" customWidth="1"/>
    <col min="5" max="5" width="12.140625" style="2" customWidth="1"/>
    <col min="6" max="6" width="11" style="2" customWidth="1"/>
    <col min="10" max="14" width="13.42578125" customWidth="1"/>
    <col min="18" max="22" width="14.5703125" customWidth="1"/>
  </cols>
  <sheetData>
    <row r="1" spans="1:22" x14ac:dyDescent="0.25">
      <c r="A1" t="s">
        <v>7</v>
      </c>
    </row>
    <row r="2" spans="1:22" x14ac:dyDescent="0.25">
      <c r="A2" t="s">
        <v>8</v>
      </c>
    </row>
    <row r="4" spans="1:22" x14ac:dyDescent="0.25">
      <c r="A4" s="1">
        <v>42736</v>
      </c>
      <c r="I4" s="1">
        <v>42767</v>
      </c>
      <c r="J4" s="2"/>
      <c r="K4" s="2"/>
      <c r="L4" s="2"/>
      <c r="M4" s="2"/>
      <c r="N4" s="2"/>
      <c r="Q4" s="1">
        <v>42795</v>
      </c>
      <c r="R4" s="2"/>
      <c r="S4" s="2"/>
      <c r="T4" s="2"/>
      <c r="U4" s="2"/>
      <c r="V4" s="2"/>
    </row>
    <row r="5" spans="1:22" x14ac:dyDescent="0.25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</row>
    <row r="6" spans="1:22" x14ac:dyDescent="0.25">
      <c r="A6" t="s">
        <v>5</v>
      </c>
      <c r="B6" s="2">
        <v>44608382</v>
      </c>
      <c r="C6" s="2">
        <v>1741603.1999999995</v>
      </c>
      <c r="D6" s="2">
        <v>1441540.1600000006</v>
      </c>
      <c r="E6" s="2">
        <v>2546793.71</v>
      </c>
      <c r="F6" s="2">
        <v>3989012.0800000005</v>
      </c>
      <c r="I6" t="s">
        <v>5</v>
      </c>
      <c r="J6" s="2">
        <v>16666141</v>
      </c>
      <c r="K6" s="2">
        <v>627097.80000000005</v>
      </c>
      <c r="L6" s="2">
        <v>522262.84</v>
      </c>
      <c r="M6" s="2">
        <v>966307.08</v>
      </c>
      <c r="N6" s="2">
        <v>1488567.7099999997</v>
      </c>
      <c r="Q6" t="s">
        <v>5</v>
      </c>
      <c r="R6" s="2">
        <v>23160244</v>
      </c>
      <c r="S6" s="2">
        <v>887804.77</v>
      </c>
      <c r="T6" s="2">
        <v>751255.61999999965</v>
      </c>
      <c r="U6" s="2">
        <v>1329542.2199999995</v>
      </c>
      <c r="V6" s="2">
        <v>2080796.1899999995</v>
      </c>
    </row>
    <row r="7" spans="1:22" x14ac:dyDescent="0.25">
      <c r="C7" s="4">
        <f>C6/$B$6*100</f>
        <v>3.9042061646620572</v>
      </c>
      <c r="D7" s="4">
        <f t="shared" ref="D7:F7" si="0">D6/$B$6*100</f>
        <v>3.2315454974358873</v>
      </c>
      <c r="E7" s="4">
        <f t="shared" si="0"/>
        <v>5.7092268219905398</v>
      </c>
      <c r="F7" s="4">
        <f t="shared" si="0"/>
        <v>8.9422926839175663</v>
      </c>
      <c r="J7" s="2"/>
      <c r="K7" s="4">
        <f>K6/J6*100</f>
        <v>3.762705475730705</v>
      </c>
      <c r="L7" s="4">
        <f>L6/J6*100</f>
        <v>3.1336758761371333</v>
      </c>
      <c r="M7" s="4">
        <f>M6/J6*100</f>
        <v>5.7980253497195298</v>
      </c>
      <c r="N7" s="4">
        <f>N6/J6*100</f>
        <v>8.931687965438428</v>
      </c>
      <c r="R7" s="2"/>
      <c r="S7" s="4">
        <f>S6/R6*100</f>
        <v>3.8333135436742376</v>
      </c>
      <c r="T7" s="4">
        <f>T6/R6*100</f>
        <v>3.2437292974979006</v>
      </c>
      <c r="U7" s="4">
        <f>U6/R6*100</f>
        <v>5.7406226808318577</v>
      </c>
      <c r="V7" s="4">
        <f>V6/R6*100</f>
        <v>8.9843448540524857</v>
      </c>
    </row>
    <row r="8" spans="1:22" x14ac:dyDescent="0.25">
      <c r="A8" t="s">
        <v>6</v>
      </c>
      <c r="B8" s="2">
        <v>25551967</v>
      </c>
      <c r="C8" s="2">
        <v>1076589.68</v>
      </c>
      <c r="D8" s="2">
        <v>873933.31</v>
      </c>
      <c r="E8" s="2">
        <v>1452610.1099999996</v>
      </c>
      <c r="F8" s="2">
        <v>2326560.5999999996</v>
      </c>
      <c r="I8" t="s">
        <v>6</v>
      </c>
      <c r="J8" s="2">
        <v>52249826</v>
      </c>
      <c r="K8" s="2">
        <v>2088843.01</v>
      </c>
      <c r="L8" s="2">
        <v>1710609.56</v>
      </c>
      <c r="M8" s="2">
        <v>2978610.1099999994</v>
      </c>
      <c r="N8" s="2">
        <v>4689195.5300000021</v>
      </c>
      <c r="Q8" t="s">
        <v>6</v>
      </c>
      <c r="R8" s="2">
        <v>55618886</v>
      </c>
      <c r="S8" s="2">
        <v>2153748.61</v>
      </c>
      <c r="T8" s="2">
        <v>1806472.7100000009</v>
      </c>
      <c r="U8" s="2">
        <v>3174920.08</v>
      </c>
      <c r="V8" s="2">
        <v>4981309.6199999992</v>
      </c>
    </row>
    <row r="9" spans="1:22" x14ac:dyDescent="0.25">
      <c r="C9" s="4">
        <f>C8/$B$8*100</f>
        <v>4.2133338697564842</v>
      </c>
      <c r="D9" s="4">
        <f t="shared" ref="D9:F9" si="1">D8/$B$8*100</f>
        <v>3.4202193122744724</v>
      </c>
      <c r="E9" s="4">
        <f t="shared" si="1"/>
        <v>5.6849248044191656</v>
      </c>
      <c r="F9" s="4">
        <f t="shared" si="1"/>
        <v>9.1052113522219233</v>
      </c>
      <c r="J9" s="2"/>
      <c r="K9" s="4">
        <f>K8/J8*100</f>
        <v>3.9977989783162151</v>
      </c>
      <c r="L9" s="4">
        <f>L8/J8*100</f>
        <v>3.2739047973097555</v>
      </c>
      <c r="M9" s="4">
        <f>M8/J8*100</f>
        <v>5.7007081899181813</v>
      </c>
      <c r="N9" s="4">
        <f>N8/J8*100</f>
        <v>8.9745667861171476</v>
      </c>
      <c r="R9" s="2"/>
      <c r="S9" s="4">
        <f>S8/$R$8*100</f>
        <v>3.8723332394683343</v>
      </c>
      <c r="T9" s="4">
        <f t="shared" ref="T9:V9" si="2">T8/$R$8*100</f>
        <v>3.2479483857335816</v>
      </c>
      <c r="U9" s="4">
        <f t="shared" si="2"/>
        <v>5.7083489230618536</v>
      </c>
      <c r="V9" s="4">
        <f t="shared" si="2"/>
        <v>8.9561477732581682</v>
      </c>
    </row>
    <row r="12" spans="1:22" x14ac:dyDescent="0.25">
      <c r="A12" s="1">
        <v>42826</v>
      </c>
      <c r="I12" s="1">
        <v>42856</v>
      </c>
      <c r="J12" s="2"/>
      <c r="K12" s="2"/>
      <c r="L12" s="2"/>
      <c r="M12" s="2"/>
      <c r="N12" s="2"/>
      <c r="Q12" s="1">
        <v>42887</v>
      </c>
      <c r="R12" s="2"/>
      <c r="S12" s="2"/>
      <c r="T12" s="2"/>
      <c r="U12" s="2"/>
      <c r="V12" s="2"/>
    </row>
    <row r="13" spans="1:22" x14ac:dyDescent="0.25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J13" s="3" t="s">
        <v>0</v>
      </c>
      <c r="K13" s="3" t="s">
        <v>1</v>
      </c>
      <c r="L13" s="3" t="s">
        <v>2</v>
      </c>
      <c r="M13" s="3" t="s">
        <v>3</v>
      </c>
      <c r="N13" s="3" t="s">
        <v>4</v>
      </c>
      <c r="R13" s="3" t="s">
        <v>0</v>
      </c>
      <c r="S13" s="3" t="s">
        <v>1</v>
      </c>
      <c r="T13" s="3" t="s">
        <v>2</v>
      </c>
      <c r="U13" s="3" t="s">
        <v>3</v>
      </c>
      <c r="V13" s="3" t="s">
        <v>4</v>
      </c>
    </row>
    <row r="14" spans="1:22" x14ac:dyDescent="0.25">
      <c r="A14" t="s">
        <v>5</v>
      </c>
      <c r="B14" s="2">
        <v>14430725</v>
      </c>
      <c r="C14" s="2">
        <v>538369.58000000007</v>
      </c>
      <c r="D14" s="2">
        <v>460557.23000000016</v>
      </c>
      <c r="E14" s="2">
        <v>822262.58000000019</v>
      </c>
      <c r="F14" s="2">
        <v>1282817.6199999992</v>
      </c>
      <c r="I14" t="s">
        <v>5</v>
      </c>
      <c r="J14" s="2">
        <v>38344210</v>
      </c>
      <c r="K14" s="2">
        <v>1455496.1200000006</v>
      </c>
      <c r="L14" s="2">
        <v>1226767.72</v>
      </c>
      <c r="M14" s="2">
        <v>2173577.6700000004</v>
      </c>
      <c r="N14" s="2">
        <v>3400344.9600000004</v>
      </c>
      <c r="Q14" t="s">
        <v>5</v>
      </c>
      <c r="R14" s="2">
        <v>46414415</v>
      </c>
      <c r="S14" s="2">
        <v>1790005.4699999997</v>
      </c>
      <c r="T14" s="2">
        <v>1482392.2000000002</v>
      </c>
      <c r="U14" s="2">
        <v>2631158.3600000003</v>
      </c>
      <c r="V14" s="2">
        <v>4113609.4400000004</v>
      </c>
    </row>
    <row r="15" spans="1:22" x14ac:dyDescent="0.25">
      <c r="C15" s="4">
        <f>C14/B$14*100</f>
        <v>3.7307174795445137</v>
      </c>
      <c r="D15" s="4">
        <f>D14/$B$14*100</f>
        <v>3.1915044462423068</v>
      </c>
      <c r="E15" s="4">
        <f>E14/$B$14*100</f>
        <v>5.6979990956795321</v>
      </c>
      <c r="F15" s="4">
        <f>F14/$B$14*100</f>
        <v>8.8894883659691342</v>
      </c>
      <c r="J15" s="2"/>
      <c r="K15" s="4">
        <f>K14/$J$14*100</f>
        <v>3.7958693633276073</v>
      </c>
      <c r="L15" s="4">
        <f t="shared" ref="L15:N15" si="3">L14/$J$14*100</f>
        <v>3.1993558349487445</v>
      </c>
      <c r="M15" s="4">
        <f t="shared" si="3"/>
        <v>5.6685942153978406</v>
      </c>
      <c r="N15" s="4">
        <f t="shared" si="3"/>
        <v>8.8679489289256459</v>
      </c>
      <c r="R15" s="2"/>
      <c r="S15" s="4">
        <f>S14/$R$14*100</f>
        <v>3.8565722954819095</v>
      </c>
      <c r="T15" s="4">
        <f t="shared" ref="T15:V15" si="4">T14/$R$14*100</f>
        <v>3.1938185583078016</v>
      </c>
      <c r="U15" s="4">
        <f t="shared" si="4"/>
        <v>5.6688387863985801</v>
      </c>
      <c r="V15" s="4">
        <f t="shared" si="4"/>
        <v>8.8627842018476386</v>
      </c>
    </row>
    <row r="16" spans="1:22" x14ac:dyDescent="0.25">
      <c r="A16" t="s">
        <v>6</v>
      </c>
      <c r="B16" s="2">
        <v>57522720</v>
      </c>
      <c r="C16" s="2">
        <v>2221357.38</v>
      </c>
      <c r="D16" s="2">
        <v>1871529.1399999997</v>
      </c>
      <c r="E16" s="2">
        <v>3280210.7100000009</v>
      </c>
      <c r="F16" s="2">
        <v>5151825.3599999994</v>
      </c>
      <c r="I16" t="s">
        <v>6</v>
      </c>
      <c r="J16" s="2">
        <v>35101841</v>
      </c>
      <c r="K16" s="2">
        <v>1396876.96</v>
      </c>
      <c r="L16" s="2">
        <v>1163511.7100000002</v>
      </c>
      <c r="M16" s="2">
        <v>2003936.7599999998</v>
      </c>
      <c r="N16" s="2">
        <v>3168179.59</v>
      </c>
      <c r="Q16" t="s">
        <v>6</v>
      </c>
      <c r="R16" s="2">
        <v>20283392</v>
      </c>
      <c r="S16" s="2">
        <v>792556.64999999991</v>
      </c>
      <c r="T16" s="2">
        <v>658461.39</v>
      </c>
      <c r="U16" s="2">
        <v>1157498.0499999996</v>
      </c>
      <c r="V16" s="2">
        <v>1815947.27</v>
      </c>
    </row>
    <row r="17" spans="1:22" x14ac:dyDescent="0.25">
      <c r="C17" s="4">
        <f>C16/$B$16*100</f>
        <v>3.8617043491684675</v>
      </c>
      <c r="D17" s="4">
        <f t="shared" ref="D17:F17" si="5">D16/$B$16*100</f>
        <v>3.2535477112347952</v>
      </c>
      <c r="E17" s="4">
        <f t="shared" si="5"/>
        <v>5.7024610623419774</v>
      </c>
      <c r="F17" s="4">
        <f t="shared" si="5"/>
        <v>8.9561574278824079</v>
      </c>
      <c r="J17" s="2"/>
      <c r="K17" s="4">
        <f>K16/$J$16*100</f>
        <v>3.9794977135244847</v>
      </c>
      <c r="L17" s="4">
        <f t="shared" ref="L17:N17" si="6">L16/$J$16*100</f>
        <v>3.3146743214978387</v>
      </c>
      <c r="M17" s="4">
        <f t="shared" si="6"/>
        <v>5.7089221046839107</v>
      </c>
      <c r="N17" s="4">
        <f t="shared" si="6"/>
        <v>9.0256792798987373</v>
      </c>
      <c r="R17" s="2"/>
      <c r="S17" s="4">
        <f>S16/$R$16*100</f>
        <v>3.9074167180716124</v>
      </c>
      <c r="T17" s="4">
        <f t="shared" ref="T17:V17" si="7">T16/$R$16*100</f>
        <v>3.2463080632667354</v>
      </c>
      <c r="U17" s="4">
        <f t="shared" si="7"/>
        <v>5.7066295913425114</v>
      </c>
      <c r="V17" s="4">
        <f t="shared" si="7"/>
        <v>8.9528776547827906</v>
      </c>
    </row>
    <row r="20" spans="1:22" x14ac:dyDescent="0.25">
      <c r="A20" s="1">
        <v>42917</v>
      </c>
      <c r="I20" s="1">
        <v>42948</v>
      </c>
      <c r="J20" s="2"/>
      <c r="K20" s="2"/>
      <c r="L20" s="2"/>
      <c r="M20" s="2"/>
      <c r="N20" s="2"/>
      <c r="Q20" s="1">
        <v>42979</v>
      </c>
      <c r="R20" s="2"/>
      <c r="S20" s="2"/>
      <c r="T20" s="2"/>
      <c r="U20" s="2"/>
      <c r="V20" s="2"/>
    </row>
    <row r="21" spans="1:22" x14ac:dyDescent="0.25">
      <c r="B21" s="3" t="s">
        <v>0</v>
      </c>
      <c r="C21" s="3" t="s">
        <v>1</v>
      </c>
      <c r="D21" s="3" t="s">
        <v>2</v>
      </c>
      <c r="E21" s="3" t="s">
        <v>3</v>
      </c>
      <c r="F21" s="3" t="s">
        <v>4</v>
      </c>
      <c r="J21" s="3" t="s">
        <v>0</v>
      </c>
      <c r="K21" s="3" t="s">
        <v>1</v>
      </c>
      <c r="L21" s="3" t="s">
        <v>2</v>
      </c>
      <c r="M21" s="3" t="s">
        <v>3</v>
      </c>
      <c r="N21" s="3" t="s">
        <v>4</v>
      </c>
      <c r="R21" s="3" t="s">
        <v>0</v>
      </c>
      <c r="S21" s="3" t="s">
        <v>1</v>
      </c>
      <c r="T21" s="3" t="s">
        <v>2</v>
      </c>
      <c r="U21" s="3" t="s">
        <v>3</v>
      </c>
      <c r="V21" s="3" t="s">
        <v>4</v>
      </c>
    </row>
    <row r="22" spans="1:22" x14ac:dyDescent="0.25">
      <c r="A22" t="s">
        <v>5</v>
      </c>
      <c r="B22" s="2">
        <v>30439877</v>
      </c>
      <c r="C22" s="2">
        <v>1142821.4099999999</v>
      </c>
      <c r="D22" s="2">
        <v>961302.36</v>
      </c>
      <c r="E22" s="2">
        <v>1716865.49</v>
      </c>
      <c r="F22" s="2">
        <v>2682690.9400000013</v>
      </c>
      <c r="I22" t="s">
        <v>5</v>
      </c>
      <c r="J22" s="2">
        <v>23004294</v>
      </c>
      <c r="K22" s="2">
        <v>863237.73</v>
      </c>
      <c r="L22" s="2">
        <v>737674.57000000018</v>
      </c>
      <c r="M22" s="2">
        <v>1301692.2</v>
      </c>
      <c r="N22" s="2">
        <v>2039459.2</v>
      </c>
      <c r="Q22" t="s">
        <v>5</v>
      </c>
      <c r="R22" s="2">
        <v>15703138</v>
      </c>
      <c r="S22" s="2">
        <v>600339.63000000012</v>
      </c>
      <c r="T22" s="2">
        <v>498904.01</v>
      </c>
      <c r="U22" s="2">
        <v>898470.16999999969</v>
      </c>
      <c r="V22" s="2">
        <v>1398197.5200000003</v>
      </c>
    </row>
    <row r="23" spans="1:22" x14ac:dyDescent="0.25">
      <c r="C23" s="4">
        <f>C22/$B$22*100</f>
        <v>3.7543562018992387</v>
      </c>
      <c r="D23" s="4">
        <f t="shared" ref="D23:F23" si="8">D22/$B$22*100</f>
        <v>3.1580362824724948</v>
      </c>
      <c r="E23" s="4">
        <f t="shared" si="8"/>
        <v>5.6401853726281477</v>
      </c>
      <c r="F23" s="4">
        <f t="shared" si="8"/>
        <v>8.8130807493078951</v>
      </c>
      <c r="J23" s="2"/>
      <c r="K23" s="4">
        <f>K22/$J$22*100</f>
        <v>3.7525069450077448</v>
      </c>
      <c r="L23" s="4">
        <f t="shared" ref="L23:N23" si="9">L22/$J$22*100</f>
        <v>3.206682065530897</v>
      </c>
      <c r="M23" s="4">
        <f t="shared" si="9"/>
        <v>5.6584748916876126</v>
      </c>
      <c r="N23" s="4">
        <f t="shared" si="9"/>
        <v>8.8655587517704308</v>
      </c>
      <c r="R23" s="2"/>
      <c r="S23" s="4">
        <f>S22/$R$22*100</f>
        <v>3.8230551753413882</v>
      </c>
      <c r="T23" s="4">
        <f>T22/$R$22*100</f>
        <v>3.1770975329899032</v>
      </c>
      <c r="U23" s="4">
        <f>U22/$R$22*100</f>
        <v>5.7215963459023262</v>
      </c>
      <c r="V23" s="4">
        <f>V22/$R$22*100</f>
        <v>8.9039370347506352</v>
      </c>
    </row>
    <row r="24" spans="1:22" x14ac:dyDescent="0.25">
      <c r="A24" t="s">
        <v>6</v>
      </c>
      <c r="B24" s="2">
        <v>30816568</v>
      </c>
      <c r="C24" s="2">
        <v>1228460.01</v>
      </c>
      <c r="D24" s="2">
        <v>1009434.6499999999</v>
      </c>
      <c r="E24" s="2">
        <v>1738834.29</v>
      </c>
      <c r="F24" s="2">
        <v>2748299.4499999997</v>
      </c>
      <c r="I24" t="s">
        <v>6</v>
      </c>
      <c r="J24" s="2">
        <v>34372306</v>
      </c>
      <c r="K24" s="2">
        <v>1346636.1899999997</v>
      </c>
      <c r="L24" s="2">
        <v>1136798.7299999997</v>
      </c>
      <c r="M24" s="2">
        <v>1931400.2600000002</v>
      </c>
      <c r="N24" s="2">
        <v>3068204.5100000007</v>
      </c>
      <c r="Q24" t="s">
        <v>6</v>
      </c>
      <c r="R24" s="2">
        <v>36912601</v>
      </c>
      <c r="S24" s="2">
        <v>1486599.31</v>
      </c>
      <c r="T24" s="2">
        <v>1248203.1999999997</v>
      </c>
      <c r="U24" s="2">
        <v>2076689.0699999998</v>
      </c>
      <c r="V24" s="2">
        <v>3324880.4</v>
      </c>
    </row>
    <row r="25" spans="1:22" x14ac:dyDescent="0.25">
      <c r="C25" s="4">
        <f>C24/$B$24*100</f>
        <v>3.9863621737501722</v>
      </c>
      <c r="D25" s="4">
        <f t="shared" ref="D25:F25" si="10">D24/$B$24*100</f>
        <v>3.2756231972359799</v>
      </c>
      <c r="E25" s="4">
        <f t="shared" si="10"/>
        <v>5.6425306348195559</v>
      </c>
      <c r="F25" s="4">
        <f t="shared" si="10"/>
        <v>8.9182528372400185</v>
      </c>
      <c r="J25" s="2"/>
      <c r="K25" s="4">
        <f>K24/$J$24*100</f>
        <v>3.9177941392701428</v>
      </c>
      <c r="L25" s="4">
        <f t="shared" ref="L25:N25" si="11">L24/$J$24*100</f>
        <v>3.3073100478041821</v>
      </c>
      <c r="M25" s="4">
        <f t="shared" si="11"/>
        <v>5.6190593089680982</v>
      </c>
      <c r="N25" s="4">
        <f t="shared" si="11"/>
        <v>8.9263854162126943</v>
      </c>
      <c r="R25" s="2"/>
      <c r="S25" s="5">
        <f>S24/$R$24*100</f>
        <v>4.0273491158209094</v>
      </c>
      <c r="T25" s="5">
        <f>T24/$R$24*100</f>
        <v>3.3815097451409608</v>
      </c>
      <c r="U25" s="5">
        <f>U24/$R$24*100</f>
        <v>5.6259624457241575</v>
      </c>
      <c r="V25" s="5">
        <f>V24/$R$24*100</f>
        <v>9.0074400338247642</v>
      </c>
    </row>
    <row r="26" spans="1:22" x14ac:dyDescent="0.25">
      <c r="C26" s="4"/>
      <c r="D26" s="4"/>
      <c r="E26" s="4"/>
      <c r="F26" s="4"/>
      <c r="J26" s="2"/>
      <c r="K26" s="4"/>
      <c r="L26" s="4"/>
      <c r="M26" s="4"/>
      <c r="N26" s="4"/>
      <c r="R26" s="2"/>
      <c r="S26" s="5"/>
      <c r="T26" s="5"/>
      <c r="U26" s="5"/>
      <c r="V26" s="5"/>
    </row>
    <row r="28" spans="1:22" x14ac:dyDescent="0.25">
      <c r="A28" t="s">
        <v>9</v>
      </c>
    </row>
    <row r="29" spans="1:22" x14ac:dyDescent="0.25">
      <c r="A29" t="s">
        <v>10</v>
      </c>
    </row>
    <row r="30" spans="1:22" x14ac:dyDescent="0.25">
      <c r="B30"/>
    </row>
    <row r="31" spans="1:22" x14ac:dyDescent="0.25">
      <c r="B31"/>
    </row>
    <row r="32" spans="1:22" x14ac:dyDescent="0.25">
      <c r="B32"/>
    </row>
    <row r="33" spans="2:2" x14ac:dyDescent="0.25">
      <c r="B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EastTexas2014</vt:lpstr>
      <vt:lpstr>EastTexas2015</vt:lpstr>
      <vt:lpstr>EastTexas2016</vt:lpstr>
      <vt:lpstr>EastTexas2017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Herbert</dc:creator>
  <cp:lastModifiedBy>Hoglund, Lori - AMS</cp:lastModifiedBy>
  <cp:lastPrinted>2018-01-29T20:40:18Z</cp:lastPrinted>
  <dcterms:created xsi:type="dcterms:W3CDTF">2017-12-04T17:30:02Z</dcterms:created>
  <dcterms:modified xsi:type="dcterms:W3CDTF">2018-01-29T20:40:24Z</dcterms:modified>
</cp:coreProperties>
</file>