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MRP-AMS-TED/Shared Documents/GTR/WebZip Files/"/>
    </mc:Choice>
  </mc:AlternateContent>
  <xr:revisionPtr revIDLastSave="24" documentId="8_{E63F3A97-2131-4D92-8433-153E6B74C4A5}" xr6:coauthVersionLast="47" xr6:coauthVersionMax="47" xr10:uidLastSave="{200966AB-1D87-470A-99D3-CFCF643F1450}"/>
  <bookViews>
    <workbookView xWindow="-120" yWindow="-120" windowWidth="29040" windowHeight="17520" activeTab="1" xr2:uid="{00000000-000D-0000-FFFF-FFFF00000000}"/>
  </bookViews>
  <sheets>
    <sheet name="Data" sheetId="1" r:id="rId1"/>
    <sheet name="Figure 20 Redesign" sheetId="4" r:id="rId2"/>
    <sheet name="Figure 20 table" sheetId="5" r:id="rId3"/>
  </sheets>
  <definedNames>
    <definedName name="_xlnm.Print_Area" localSheetId="0">Data!$A$4:$F$60</definedName>
    <definedName name="_xlnm.Print_Area" localSheetId="1">'Figure 20 Redesign'!$A$2:$K$20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2" i="1" l="1"/>
  <c r="F381" i="1"/>
  <c r="D382" i="1"/>
  <c r="D381" i="1"/>
  <c r="B382" i="1"/>
  <c r="B381" i="1"/>
  <c r="G372" i="1"/>
  <c r="E372" i="1"/>
  <c r="C372" i="1"/>
  <c r="F372" i="1"/>
  <c r="G371" i="1"/>
  <c r="E371" i="1"/>
  <c r="C371" i="1"/>
  <c r="F371" i="1"/>
  <c r="G370" i="1"/>
  <c r="E370" i="1"/>
  <c r="C370" i="1"/>
  <c r="F370" i="1"/>
  <c r="F369" i="1"/>
  <c r="E369" i="1"/>
  <c r="C369" i="1"/>
  <c r="F368" i="1"/>
  <c r="E368" i="1"/>
  <c r="C368" i="1"/>
  <c r="F367" i="1"/>
  <c r="E367" i="1"/>
  <c r="C367" i="1"/>
  <c r="E366" i="1"/>
  <c r="C366" i="1"/>
  <c r="F366" i="1"/>
  <c r="E365" i="1"/>
  <c r="C365" i="1"/>
  <c r="F365" i="1"/>
  <c r="E364" i="1"/>
  <c r="C364" i="1"/>
  <c r="F364" i="1"/>
  <c r="F363" i="1"/>
  <c r="E363" i="1"/>
  <c r="C363" i="1"/>
  <c r="E362" i="1"/>
  <c r="C362" i="1"/>
  <c r="F362" i="1"/>
  <c r="E361" i="1"/>
  <c r="C361" i="1"/>
  <c r="F361" i="1"/>
  <c r="E360" i="1"/>
  <c r="C360" i="1"/>
  <c r="F360" i="1"/>
  <c r="E359" i="1"/>
  <c r="C359" i="1"/>
  <c r="F359" i="1"/>
  <c r="E358" i="1"/>
  <c r="C358" i="1"/>
  <c r="F358" i="1"/>
  <c r="F357" i="1"/>
  <c r="E357" i="1"/>
  <c r="C357" i="1"/>
  <c r="F356" i="1"/>
  <c r="E356" i="1"/>
  <c r="C356" i="1"/>
  <c r="E355" i="1"/>
  <c r="C355" i="1"/>
  <c r="F355" i="1"/>
  <c r="E354" i="1"/>
  <c r="C354" i="1"/>
  <c r="F354" i="1"/>
  <c r="F353" i="1"/>
  <c r="E353" i="1"/>
  <c r="C353" i="1"/>
  <c r="E352" i="1"/>
  <c r="C352" i="1"/>
  <c r="F352" i="1"/>
  <c r="F351" i="1"/>
  <c r="E351" i="1"/>
  <c r="C351" i="1"/>
  <c r="F350" i="1"/>
  <c r="E350" i="1"/>
  <c r="C350" i="1"/>
  <c r="F349" i="1"/>
  <c r="E349" i="1"/>
  <c r="C349" i="1"/>
  <c r="E348" i="1"/>
  <c r="C348" i="1"/>
  <c r="F348" i="1"/>
  <c r="F347" i="1"/>
  <c r="E347" i="1"/>
  <c r="C347" i="1"/>
  <c r="F346" i="1"/>
  <c r="E346" i="1"/>
  <c r="C346" i="1"/>
  <c r="E345" i="1" l="1"/>
  <c r="C345" i="1"/>
  <c r="F345" i="1"/>
  <c r="F344" i="1"/>
  <c r="E344" i="1"/>
  <c r="C344" i="1"/>
  <c r="E343" i="1"/>
  <c r="C343" i="1"/>
  <c r="F343" i="1"/>
  <c r="E342" i="1"/>
  <c r="C342" i="1"/>
  <c r="F342" i="1"/>
  <c r="F341" i="1"/>
  <c r="E341" i="1"/>
  <c r="C341" i="1"/>
  <c r="E340" i="1"/>
  <c r="C340" i="1"/>
  <c r="F340" i="1"/>
  <c r="E339" i="1"/>
  <c r="C339" i="1"/>
  <c r="F339" i="1"/>
  <c r="F338" i="1"/>
  <c r="E338" i="1"/>
  <c r="C338" i="1"/>
  <c r="F337" i="1"/>
  <c r="E337" i="1"/>
  <c r="C337" i="1"/>
  <c r="E336" i="1"/>
  <c r="C336" i="1"/>
  <c r="F336" i="1"/>
  <c r="E335" i="1" l="1"/>
  <c r="C335" i="1"/>
  <c r="F335" i="1"/>
  <c r="E334" i="1" l="1"/>
  <c r="C334" i="1"/>
  <c r="F334" i="1"/>
  <c r="E333" i="1"/>
  <c r="C333" i="1"/>
  <c r="F333" i="1"/>
  <c r="E325" i="1"/>
  <c r="E326" i="1"/>
  <c r="E327" i="1"/>
  <c r="E328" i="1"/>
  <c r="E329" i="1"/>
  <c r="E330" i="1"/>
  <c r="E331" i="1"/>
  <c r="E332" i="1"/>
  <c r="C325" i="1"/>
  <c r="C326" i="1"/>
  <c r="C327" i="1"/>
  <c r="C328" i="1"/>
  <c r="C329" i="1"/>
  <c r="C330" i="1"/>
  <c r="C331" i="1"/>
  <c r="C332" i="1"/>
  <c r="F326" i="1"/>
  <c r="F327" i="1"/>
  <c r="F328" i="1"/>
  <c r="F329" i="1"/>
  <c r="F330" i="1"/>
  <c r="F331" i="1"/>
  <c r="F332" i="1"/>
  <c r="F325" i="1"/>
  <c r="F324" i="1" l="1"/>
  <c r="E324" i="1"/>
  <c r="C324" i="1"/>
  <c r="E323" i="1"/>
  <c r="C323" i="1"/>
  <c r="F323" i="1"/>
  <c r="F322" i="1"/>
  <c r="E322" i="1"/>
  <c r="C322" i="1"/>
  <c r="E321" i="1"/>
  <c r="C321" i="1"/>
  <c r="F321" i="1"/>
  <c r="G369" i="1" s="1"/>
  <c r="E320" i="1"/>
  <c r="C320" i="1"/>
  <c r="F320" i="1"/>
  <c r="G368" i="1" s="1"/>
  <c r="F319" i="1"/>
  <c r="G367" i="1" s="1"/>
  <c r="E319" i="1"/>
  <c r="C319" i="1"/>
  <c r="E318" i="1"/>
  <c r="C318" i="1"/>
  <c r="F318" i="1"/>
  <c r="G366" i="1" s="1"/>
  <c r="E317" i="1"/>
  <c r="C317" i="1"/>
  <c r="F317" i="1"/>
  <c r="G365" i="1" s="1"/>
  <c r="E316" i="1"/>
  <c r="C316" i="1"/>
  <c r="F316" i="1"/>
  <c r="G364" i="1" s="1"/>
  <c r="E315" i="1"/>
  <c r="C315" i="1"/>
  <c r="F315" i="1"/>
  <c r="E314" i="1"/>
  <c r="C314" i="1"/>
  <c r="F314" i="1"/>
  <c r="G362" i="1" s="1"/>
  <c r="E313" i="1"/>
  <c r="C313" i="1"/>
  <c r="F313" i="1"/>
  <c r="G361" i="1" s="1"/>
  <c r="G363" i="1" l="1"/>
  <c r="E312" i="1"/>
  <c r="C312" i="1"/>
  <c r="F312" i="1"/>
  <c r="G360" i="1" s="1"/>
  <c r="F311" i="1" l="1"/>
  <c r="G359" i="1" l="1"/>
  <c r="E311" i="1"/>
  <c r="C311" i="1"/>
  <c r="E310" i="1" l="1"/>
  <c r="C310" i="1"/>
  <c r="F310" i="1"/>
  <c r="G358" i="1" l="1"/>
  <c r="E309" i="1"/>
  <c r="C309" i="1"/>
  <c r="F309" i="1"/>
  <c r="G357" i="1" l="1"/>
  <c r="E308" i="1"/>
  <c r="C308" i="1"/>
  <c r="F308" i="1"/>
  <c r="G356" i="1" l="1"/>
  <c r="E307" i="1"/>
  <c r="C307" i="1"/>
  <c r="F307" i="1"/>
  <c r="G355" i="1" s="1"/>
  <c r="E306" i="1" l="1"/>
  <c r="C306" i="1"/>
  <c r="F306" i="1"/>
  <c r="G354" i="1" s="1"/>
  <c r="E305" i="1" l="1"/>
  <c r="C305" i="1"/>
  <c r="F305" i="1"/>
  <c r="G353" i="1" s="1"/>
  <c r="F304" i="1" l="1"/>
  <c r="G352" i="1" s="1"/>
  <c r="E304" i="1" l="1"/>
  <c r="C304" i="1"/>
  <c r="F303" i="1" l="1"/>
  <c r="G351" i="1" s="1"/>
  <c r="E303" i="1" l="1"/>
  <c r="C303" i="1"/>
  <c r="F302" i="1" l="1"/>
  <c r="G350" i="1" s="1"/>
  <c r="E302" i="1" l="1"/>
  <c r="C302" i="1"/>
  <c r="F301" i="1" l="1"/>
  <c r="G349" i="1" s="1"/>
  <c r="E301" i="1" l="1"/>
  <c r="C301" i="1"/>
  <c r="E300" i="1" l="1"/>
  <c r="C300" i="1"/>
  <c r="F300" i="1"/>
  <c r="G348" i="1" s="1"/>
  <c r="F299" i="1" l="1"/>
  <c r="G347" i="1" s="1"/>
  <c r="E299" i="1" l="1"/>
  <c r="C299" i="1"/>
  <c r="F298" i="1" l="1"/>
  <c r="G346" i="1" s="1"/>
  <c r="E298" i="1" l="1"/>
  <c r="C298" i="1"/>
  <c r="E297" i="1" l="1"/>
  <c r="C297" i="1"/>
  <c r="F297" i="1"/>
  <c r="G345" i="1" s="1"/>
  <c r="F296" i="1" l="1"/>
  <c r="G344" i="1" s="1"/>
  <c r="E296" i="1" l="1"/>
  <c r="C296" i="1"/>
  <c r="E295" i="1" l="1"/>
  <c r="C295" i="1"/>
  <c r="F295" i="1"/>
  <c r="G343" i="1" s="1"/>
  <c r="E294" i="1" l="1"/>
  <c r="C294" i="1"/>
  <c r="F294" i="1"/>
  <c r="G342" i="1" s="1"/>
  <c r="F293" i="1" l="1"/>
  <c r="G341" i="1" l="1"/>
  <c r="E293" i="1"/>
  <c r="C293" i="1"/>
  <c r="E292" i="1" l="1"/>
  <c r="C292" i="1"/>
  <c r="F292" i="1"/>
  <c r="G340" i="1" l="1"/>
  <c r="E291" i="1"/>
  <c r="C291" i="1"/>
  <c r="F291" i="1"/>
  <c r="G339" i="1" l="1"/>
  <c r="F290" i="1"/>
  <c r="G338" i="1" l="1"/>
  <c r="E290" i="1"/>
  <c r="C290" i="1"/>
  <c r="F289" i="1" l="1"/>
  <c r="G337" i="1" l="1"/>
  <c r="E289" i="1"/>
  <c r="C289" i="1"/>
  <c r="E288" i="1" l="1"/>
  <c r="C288" i="1"/>
  <c r="F288" i="1"/>
  <c r="G336" i="1" s="1"/>
  <c r="E287" i="1" l="1"/>
  <c r="C287" i="1"/>
  <c r="F287" i="1"/>
  <c r="G335" i="1" s="1"/>
  <c r="E286" i="1" l="1"/>
  <c r="C286" i="1"/>
  <c r="F286" i="1"/>
  <c r="G334" i="1" s="1"/>
  <c r="F285" i="1" l="1"/>
  <c r="G333" i="1" s="1"/>
  <c r="E285" i="1" l="1"/>
  <c r="C285" i="1"/>
  <c r="E284" i="1" l="1"/>
  <c r="C284" i="1"/>
  <c r="F284" i="1"/>
  <c r="G332" i="1" s="1"/>
  <c r="E283" i="1" l="1"/>
  <c r="C283" i="1"/>
  <c r="F283" i="1"/>
  <c r="G331" i="1" s="1"/>
  <c r="E282" i="1" l="1"/>
  <c r="C282" i="1"/>
  <c r="F282" i="1"/>
  <c r="G330" i="1" s="1"/>
  <c r="E281" i="1" l="1"/>
  <c r="C281" i="1"/>
  <c r="F281" i="1"/>
  <c r="G329" i="1" s="1"/>
  <c r="F280" i="1" l="1"/>
  <c r="G328" i="1" s="1"/>
  <c r="E280" i="1" l="1"/>
  <c r="C280" i="1"/>
  <c r="F279" i="1" l="1"/>
  <c r="G327" i="1" s="1"/>
  <c r="E279" i="1" l="1"/>
  <c r="C279" i="1"/>
  <c r="F278" i="1" l="1"/>
  <c r="G326" i="1" s="1"/>
  <c r="E278" i="1" l="1"/>
  <c r="C278" i="1"/>
  <c r="F277" i="1" l="1"/>
  <c r="G325" i="1" s="1"/>
  <c r="C277" i="1"/>
  <c r="E277" i="1" l="1"/>
  <c r="E276" i="1" l="1"/>
  <c r="C276" i="1"/>
  <c r="F276" i="1"/>
  <c r="G324" i="1" s="1"/>
  <c r="F275" i="1" l="1"/>
  <c r="G323" i="1" s="1"/>
  <c r="E275" i="1" l="1"/>
  <c r="C275" i="1"/>
  <c r="E274" i="1" l="1"/>
  <c r="C274" i="1"/>
  <c r="F274" i="1"/>
  <c r="G322" i="1" s="1"/>
  <c r="E273" i="1" l="1"/>
  <c r="C273" i="1"/>
  <c r="F273" i="1"/>
  <c r="G321" i="1" s="1"/>
  <c r="E272" i="1" l="1"/>
  <c r="C272" i="1"/>
  <c r="F272" i="1"/>
  <c r="G320" i="1" s="1"/>
  <c r="F271" i="1" l="1"/>
  <c r="G319" i="1" s="1"/>
  <c r="E271" i="1"/>
  <c r="C271" i="1"/>
  <c r="E270" i="1" l="1"/>
  <c r="F270" i="1"/>
  <c r="C270" i="1"/>
  <c r="G318" i="1" l="1"/>
  <c r="E269" i="1"/>
  <c r="C269" i="1"/>
  <c r="F269" i="1"/>
  <c r="G317" i="1" l="1"/>
  <c r="E268" i="1"/>
  <c r="C268" i="1"/>
  <c r="F268" i="1"/>
  <c r="G316" i="1" l="1"/>
  <c r="E267" i="1"/>
  <c r="C267" i="1"/>
  <c r="F267" i="1"/>
  <c r="G315" i="1" l="1"/>
  <c r="E266" i="1"/>
  <c r="C266" i="1"/>
  <c r="F266" i="1"/>
  <c r="G314" i="1" s="1"/>
  <c r="E265" i="1" l="1"/>
  <c r="C265" i="1"/>
  <c r="F265" i="1"/>
  <c r="G313" i="1" s="1"/>
  <c r="E264" i="1" l="1"/>
  <c r="C264" i="1"/>
  <c r="F264" i="1"/>
  <c r="G312" i="1" s="1"/>
  <c r="E263" i="1" l="1"/>
  <c r="C263" i="1"/>
  <c r="F263" i="1"/>
  <c r="G311" i="1" s="1"/>
  <c r="E262" i="1" l="1"/>
  <c r="C262" i="1"/>
  <c r="F262" i="1"/>
  <c r="G310" i="1" s="1"/>
  <c r="E261" i="1" l="1"/>
  <c r="C261" i="1"/>
  <c r="F261" i="1"/>
  <c r="G309" i="1" s="1"/>
  <c r="E260" i="1" l="1"/>
  <c r="C260" i="1"/>
  <c r="F260" i="1"/>
  <c r="G308" i="1" s="1"/>
  <c r="E259" i="1" l="1"/>
  <c r="C259" i="1"/>
  <c r="F259" i="1"/>
  <c r="G307" i="1" s="1"/>
  <c r="E258" i="1" l="1"/>
  <c r="C258" i="1"/>
  <c r="F258" i="1"/>
  <c r="G306" i="1" s="1"/>
  <c r="E257" i="1" l="1"/>
  <c r="C257" i="1"/>
  <c r="F257" i="1"/>
  <c r="G305" i="1" s="1"/>
  <c r="E256" i="1" l="1"/>
  <c r="C256" i="1"/>
  <c r="F256" i="1"/>
  <c r="G304" i="1" s="1"/>
  <c r="E255" i="1" l="1"/>
  <c r="C255" i="1"/>
  <c r="F255" i="1"/>
  <c r="G303" i="1" s="1"/>
  <c r="E254" i="1" l="1"/>
  <c r="C254" i="1"/>
  <c r="F254" i="1"/>
  <c r="G302" i="1" l="1"/>
  <c r="F253" i="1"/>
  <c r="G301" i="1" s="1"/>
  <c r="E253" i="1"/>
  <c r="C253" i="1"/>
  <c r="E252" i="1" l="1"/>
  <c r="C252" i="1"/>
  <c r="F252" i="1"/>
  <c r="G300" i="1" s="1"/>
  <c r="E251" i="1" l="1"/>
  <c r="C251" i="1"/>
  <c r="F251" i="1"/>
  <c r="G299" i="1" s="1"/>
  <c r="E250" i="1" l="1"/>
  <c r="C250" i="1"/>
  <c r="F250" i="1"/>
  <c r="G298" i="1" s="1"/>
  <c r="E249" i="1" l="1"/>
  <c r="C249" i="1"/>
  <c r="F249" i="1"/>
  <c r="G297" i="1" s="1"/>
  <c r="E248" i="1" l="1"/>
  <c r="C248" i="1"/>
  <c r="F248" i="1"/>
  <c r="G296" i="1" s="1"/>
  <c r="E247" i="1" l="1"/>
  <c r="F247" i="1"/>
  <c r="G295" i="1" s="1"/>
  <c r="C247" i="1"/>
  <c r="C246" i="1" l="1"/>
  <c r="E246" i="1"/>
  <c r="F246" i="1"/>
  <c r="G294" i="1" s="1"/>
  <c r="E245" i="1" l="1"/>
  <c r="C245" i="1"/>
  <c r="F245" i="1"/>
  <c r="G293" i="1" s="1"/>
  <c r="E244" i="1" l="1"/>
  <c r="C244" i="1"/>
  <c r="F244" i="1"/>
  <c r="G292" i="1" s="1"/>
  <c r="E243" i="1" l="1"/>
  <c r="C243" i="1"/>
  <c r="F243" i="1"/>
  <c r="G291" i="1" s="1"/>
  <c r="E242" i="1" l="1"/>
  <c r="C242" i="1"/>
  <c r="F242" i="1"/>
  <c r="G290" i="1" s="1"/>
  <c r="E241" i="1" l="1"/>
  <c r="C241" i="1"/>
  <c r="F241" i="1"/>
  <c r="G289" i="1" s="1"/>
  <c r="E240" i="1" l="1"/>
  <c r="C240" i="1"/>
  <c r="F240" i="1"/>
  <c r="G288" i="1" s="1"/>
  <c r="E239" i="1" l="1"/>
  <c r="C239" i="1"/>
  <c r="F239" i="1"/>
  <c r="G287" i="1" s="1"/>
  <c r="E238" i="1" l="1"/>
  <c r="C238" i="1"/>
  <c r="F238" i="1"/>
  <c r="G286" i="1" s="1"/>
  <c r="E237" i="1" l="1"/>
  <c r="C237" i="1"/>
  <c r="F237" i="1"/>
  <c r="G285" i="1" s="1"/>
  <c r="E236" i="1" l="1"/>
  <c r="C236" i="1"/>
  <c r="F236" i="1"/>
  <c r="G284" i="1" s="1"/>
  <c r="E235" i="1" l="1"/>
  <c r="C235" i="1"/>
  <c r="F235" i="1"/>
  <c r="G283" i="1" s="1"/>
  <c r="E234" i="1" l="1"/>
  <c r="C234" i="1"/>
  <c r="F234" i="1"/>
  <c r="G282" i="1" s="1"/>
  <c r="E233" i="1" l="1"/>
  <c r="C233" i="1"/>
  <c r="F233" i="1"/>
  <c r="G281" i="1" s="1"/>
  <c r="E232" i="1" l="1"/>
  <c r="C232" i="1"/>
  <c r="F232" i="1"/>
  <c r="G280" i="1" s="1"/>
  <c r="E231" i="1" l="1"/>
  <c r="C231" i="1"/>
  <c r="F231" i="1"/>
  <c r="G279" i="1" s="1"/>
  <c r="E230" i="1" l="1"/>
  <c r="C230" i="1"/>
  <c r="F230" i="1"/>
  <c r="G278" i="1" s="1"/>
  <c r="E229" i="1" l="1"/>
  <c r="C229" i="1"/>
  <c r="F229" i="1"/>
  <c r="G277" i="1" s="1"/>
  <c r="E228" i="1" l="1"/>
  <c r="C228" i="1"/>
  <c r="F228" i="1"/>
  <c r="G276" i="1" s="1"/>
  <c r="E227" i="1" l="1"/>
  <c r="C227" i="1"/>
  <c r="F227" i="1"/>
  <c r="G275" i="1" s="1"/>
  <c r="E226" i="1" l="1"/>
  <c r="C226" i="1"/>
  <c r="F226" i="1"/>
  <c r="G274" i="1" s="1"/>
  <c r="E225" i="1" l="1"/>
  <c r="C225" i="1"/>
  <c r="F225" i="1"/>
  <c r="G273" i="1" s="1"/>
  <c r="E224" i="1" l="1"/>
  <c r="C224" i="1"/>
  <c r="F224" i="1"/>
  <c r="G272" i="1" s="1"/>
  <c r="E223" i="1" l="1"/>
  <c r="C223" i="1"/>
  <c r="F223" i="1"/>
  <c r="G271" i="1" s="1"/>
  <c r="E222" i="1" l="1"/>
  <c r="C222" i="1"/>
  <c r="F222" i="1"/>
  <c r="G270" i="1" s="1"/>
  <c r="E221" i="1" l="1"/>
  <c r="C221" i="1"/>
  <c r="F221" i="1"/>
  <c r="G269" i="1" s="1"/>
  <c r="E220" i="1" l="1"/>
  <c r="C220" i="1"/>
  <c r="F220" i="1"/>
  <c r="G268" i="1" s="1"/>
  <c r="E219" i="1" l="1"/>
  <c r="C219" i="1"/>
  <c r="F219" i="1"/>
  <c r="G267" i="1" s="1"/>
  <c r="E218" i="1" l="1"/>
  <c r="C218" i="1"/>
  <c r="F218" i="1"/>
  <c r="G266" i="1" s="1"/>
  <c r="E217" i="1" l="1"/>
  <c r="C217" i="1"/>
  <c r="F217" i="1"/>
  <c r="G265" i="1" s="1"/>
  <c r="E216" i="1" l="1"/>
  <c r="C216" i="1"/>
  <c r="F216" i="1"/>
  <c r="G264" i="1" s="1"/>
  <c r="E215" i="1" l="1"/>
  <c r="C215" i="1"/>
  <c r="F215" i="1"/>
  <c r="G263" i="1" s="1"/>
  <c r="E214" i="1" l="1"/>
  <c r="C214" i="1"/>
  <c r="F214" i="1"/>
  <c r="G262" i="1" s="1"/>
  <c r="E213" i="1" l="1"/>
  <c r="C213" i="1"/>
  <c r="F213" i="1"/>
  <c r="G261" i="1" s="1"/>
  <c r="E212" i="1" l="1"/>
  <c r="C212" i="1"/>
  <c r="F212" i="1"/>
  <c r="G260" i="1" s="1"/>
  <c r="E211" i="1" l="1"/>
  <c r="C211" i="1"/>
  <c r="F211" i="1"/>
  <c r="G259" i="1" s="1"/>
  <c r="E210" i="1" l="1"/>
  <c r="C210" i="1"/>
  <c r="F210" i="1"/>
  <c r="G258" i="1" l="1"/>
  <c r="E209" i="1"/>
  <c r="C209" i="1"/>
  <c r="F209" i="1"/>
  <c r="G257" i="1" l="1"/>
  <c r="E208" i="1"/>
  <c r="C208" i="1"/>
  <c r="F208" i="1"/>
  <c r="G256" i="1" l="1"/>
  <c r="E207" i="1"/>
  <c r="C207" i="1"/>
  <c r="F207" i="1"/>
  <c r="G255" i="1" s="1"/>
  <c r="E206" i="1" l="1"/>
  <c r="C206" i="1"/>
  <c r="F206" i="1"/>
  <c r="G254" i="1" s="1"/>
  <c r="E205" i="1" l="1"/>
  <c r="C205" i="1"/>
  <c r="F205" i="1"/>
  <c r="G253" i="1" s="1"/>
  <c r="E204" i="1" l="1"/>
  <c r="C204" i="1"/>
  <c r="F204" i="1"/>
  <c r="G252" i="1" s="1"/>
  <c r="E203" i="1" l="1"/>
  <c r="C203" i="1"/>
  <c r="F203" i="1"/>
  <c r="G251" i="1" s="1"/>
  <c r="E202" i="1" l="1"/>
  <c r="C202" i="1"/>
  <c r="F202" i="1"/>
  <c r="G250" i="1" s="1"/>
  <c r="E201" i="1" l="1"/>
  <c r="C201" i="1"/>
  <c r="F201" i="1"/>
  <c r="G249" i="1" s="1"/>
  <c r="E200" i="1" l="1"/>
  <c r="C200" i="1"/>
  <c r="F200" i="1"/>
  <c r="G248" i="1" s="1"/>
  <c r="E199" i="1" l="1"/>
  <c r="C199" i="1"/>
  <c r="F199" i="1"/>
  <c r="G247" i="1" s="1"/>
  <c r="E198" i="1" l="1"/>
  <c r="F198" i="1"/>
  <c r="G246" i="1" s="1"/>
  <c r="C198" i="1"/>
  <c r="E197" i="1" l="1"/>
  <c r="C197" i="1"/>
  <c r="F197" i="1"/>
  <c r="G245" i="1" s="1"/>
  <c r="E196" i="1" l="1"/>
  <c r="C196" i="1"/>
  <c r="F196" i="1"/>
  <c r="G244" i="1" s="1"/>
  <c r="E195" i="1" l="1"/>
  <c r="C195" i="1"/>
  <c r="F195" i="1"/>
  <c r="G243" i="1" l="1"/>
  <c r="E194" i="1"/>
  <c r="C194" i="1"/>
  <c r="F194" i="1"/>
  <c r="G242" i="1" l="1"/>
  <c r="E193" i="1"/>
  <c r="C193" i="1"/>
  <c r="F193" i="1"/>
  <c r="G241" i="1" l="1"/>
  <c r="E192" i="1"/>
  <c r="C192" i="1"/>
  <c r="F192" i="1"/>
  <c r="G240" i="1" l="1"/>
  <c r="E191" i="1"/>
  <c r="C191" i="1"/>
  <c r="F191" i="1"/>
  <c r="G239" i="1" l="1"/>
  <c r="E190" i="1"/>
  <c r="C190" i="1"/>
  <c r="F190" i="1"/>
  <c r="G238" i="1" l="1"/>
  <c r="E189" i="1"/>
  <c r="C189" i="1"/>
  <c r="F189" i="1"/>
  <c r="G237" i="1" l="1"/>
  <c r="E188" i="1"/>
  <c r="C188" i="1"/>
  <c r="F188" i="1"/>
  <c r="G236" i="1" l="1"/>
  <c r="E187" i="1"/>
  <c r="C187" i="1"/>
  <c r="F187" i="1"/>
  <c r="G235" i="1" l="1"/>
  <c r="E186" i="1"/>
  <c r="C186" i="1"/>
  <c r="F186" i="1"/>
  <c r="G234" i="1" l="1"/>
  <c r="E185" i="1"/>
  <c r="C185" i="1"/>
  <c r="F185" i="1"/>
  <c r="E184" i="1"/>
  <c r="C184" i="1"/>
  <c r="F184" i="1"/>
  <c r="E183" i="1"/>
  <c r="C183" i="1"/>
  <c r="F183" i="1"/>
  <c r="E182" i="1"/>
  <c r="C182" i="1"/>
  <c r="F182" i="1"/>
  <c r="E181" i="1"/>
  <c r="C181" i="1"/>
  <c r="F181" i="1"/>
  <c r="E180" i="1"/>
  <c r="C180" i="1"/>
  <c r="F180" i="1"/>
  <c r="E179" i="1"/>
  <c r="C179" i="1"/>
  <c r="F179" i="1"/>
  <c r="E178" i="1"/>
  <c r="C178" i="1"/>
  <c r="F178" i="1"/>
  <c r="E177" i="1"/>
  <c r="C177" i="1"/>
  <c r="F177" i="1"/>
  <c r="E176" i="1"/>
  <c r="C176" i="1"/>
  <c r="F176" i="1"/>
  <c r="E175" i="1"/>
  <c r="C175" i="1"/>
  <c r="F175" i="1"/>
  <c r="E174" i="1"/>
  <c r="C174" i="1"/>
  <c r="F174" i="1"/>
  <c r="E173" i="1"/>
  <c r="C173" i="1"/>
  <c r="F173" i="1"/>
  <c r="E172" i="1"/>
  <c r="C172" i="1"/>
  <c r="F172" i="1"/>
  <c r="E171" i="1"/>
  <c r="C171" i="1"/>
  <c r="F171" i="1"/>
  <c r="E170" i="1"/>
  <c r="C170" i="1"/>
  <c r="F170" i="1"/>
  <c r="E169" i="1"/>
  <c r="C169" i="1"/>
  <c r="F169" i="1"/>
  <c r="E168" i="1"/>
  <c r="C168" i="1"/>
  <c r="F168" i="1"/>
  <c r="E167" i="1"/>
  <c r="C167" i="1"/>
  <c r="F167" i="1"/>
  <c r="E166" i="1"/>
  <c r="C166" i="1"/>
  <c r="F166" i="1"/>
  <c r="E165" i="1"/>
  <c r="C165" i="1"/>
  <c r="F165" i="1"/>
  <c r="E164" i="1"/>
  <c r="C164" i="1"/>
  <c r="F164" i="1"/>
  <c r="E163" i="1"/>
  <c r="C163" i="1"/>
  <c r="F163" i="1"/>
  <c r="F162" i="1"/>
  <c r="E162" i="1"/>
  <c r="C162" i="1"/>
  <c r="E161" i="1"/>
  <c r="C161" i="1"/>
  <c r="F161" i="1"/>
  <c r="E160" i="1"/>
  <c r="C160" i="1"/>
  <c r="F160" i="1"/>
  <c r="E159" i="1"/>
  <c r="C159" i="1"/>
  <c r="F159" i="1"/>
  <c r="E158" i="1"/>
  <c r="C158" i="1"/>
  <c r="F158" i="1"/>
  <c r="E157" i="1"/>
  <c r="C157" i="1"/>
  <c r="F157" i="1"/>
  <c r="E156" i="1"/>
  <c r="C156" i="1"/>
  <c r="F156" i="1"/>
  <c r="F155" i="1"/>
  <c r="E155" i="1"/>
  <c r="C155" i="1"/>
  <c r="E154" i="1"/>
  <c r="C154" i="1"/>
  <c r="F154" i="1"/>
  <c r="E153" i="1"/>
  <c r="C153" i="1"/>
  <c r="F153" i="1"/>
  <c r="F151" i="1"/>
  <c r="F152" i="1"/>
  <c r="E152" i="1"/>
  <c r="C152" i="1"/>
  <c r="E151" i="1"/>
  <c r="C151" i="1"/>
  <c r="E150" i="1"/>
  <c r="C150" i="1"/>
  <c r="F150" i="1"/>
  <c r="E149" i="1"/>
  <c r="C149" i="1"/>
  <c r="F149" i="1"/>
  <c r="E148" i="1"/>
  <c r="C148" i="1"/>
  <c r="F148" i="1"/>
  <c r="E147" i="1"/>
  <c r="C147" i="1"/>
  <c r="F147" i="1"/>
  <c r="E146" i="1"/>
  <c r="C146" i="1"/>
  <c r="F146" i="1"/>
  <c r="C145" i="1"/>
  <c r="E145" i="1"/>
  <c r="F145" i="1"/>
  <c r="E144" i="1"/>
  <c r="C144" i="1"/>
  <c r="F144" i="1"/>
  <c r="E143" i="1"/>
  <c r="C143" i="1"/>
  <c r="F143" i="1"/>
  <c r="F142" i="1"/>
  <c r="E142" i="1"/>
  <c r="C142" i="1"/>
  <c r="F141" i="1"/>
  <c r="E141" i="1"/>
  <c r="C141" i="1"/>
  <c r="E140" i="1"/>
  <c r="C140" i="1"/>
  <c r="F140" i="1"/>
  <c r="E139" i="1"/>
  <c r="C139" i="1"/>
  <c r="F139" i="1"/>
  <c r="E138" i="1"/>
  <c r="F138" i="1"/>
  <c r="C138" i="1"/>
  <c r="E137" i="1"/>
  <c r="C137" i="1"/>
  <c r="F137" i="1"/>
  <c r="E136" i="1"/>
  <c r="C136" i="1"/>
  <c r="F136" i="1"/>
  <c r="E135" i="1"/>
  <c r="C135" i="1"/>
  <c r="F135" i="1"/>
  <c r="E134" i="1"/>
  <c r="C134" i="1"/>
  <c r="F134" i="1"/>
  <c r="E133" i="1"/>
  <c r="C133" i="1"/>
  <c r="F133" i="1"/>
  <c r="E132" i="1"/>
  <c r="C132" i="1"/>
  <c r="F132" i="1"/>
  <c r="E131" i="1"/>
  <c r="C131" i="1"/>
  <c r="F131" i="1"/>
  <c r="F130" i="1"/>
  <c r="E130" i="1"/>
  <c r="C130" i="1"/>
  <c r="E129" i="1"/>
  <c r="C129" i="1"/>
  <c r="F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28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G126" i="1" l="1"/>
  <c r="G132" i="1"/>
  <c r="G198" i="1"/>
  <c r="G160" i="1"/>
  <c r="G137" i="1"/>
  <c r="G179" i="1"/>
  <c r="G107" i="1"/>
  <c r="G144" i="1"/>
  <c r="G116" i="1"/>
  <c r="G155" i="1"/>
  <c r="G119" i="1"/>
  <c r="G178" i="1"/>
  <c r="G206" i="1"/>
  <c r="G218" i="1"/>
  <c r="G230" i="1"/>
  <c r="G204" i="1"/>
  <c r="G216" i="1"/>
  <c r="G228" i="1"/>
  <c r="G159" i="1"/>
  <c r="G195" i="1"/>
  <c r="G207" i="1"/>
  <c r="G219" i="1"/>
  <c r="G231" i="1"/>
  <c r="G125" i="1"/>
  <c r="G150" i="1"/>
  <c r="G157" i="1"/>
  <c r="G162" i="1"/>
  <c r="G167" i="1"/>
  <c r="G185" i="1"/>
  <c r="G205" i="1"/>
  <c r="G217" i="1"/>
  <c r="G229" i="1"/>
  <c r="G222" i="1"/>
  <c r="G172" i="1"/>
  <c r="G136" i="1"/>
  <c r="G182" i="1"/>
  <c r="G109" i="1"/>
  <c r="G212" i="1"/>
  <c r="G224" i="1"/>
  <c r="G200" i="1"/>
  <c r="G196" i="1"/>
  <c r="G208" i="1"/>
  <c r="G220" i="1"/>
  <c r="G232" i="1"/>
  <c r="G210" i="1"/>
  <c r="G213" i="1"/>
  <c r="G225" i="1"/>
  <c r="G201" i="1"/>
  <c r="G197" i="1"/>
  <c r="G209" i="1"/>
  <c r="G221" i="1"/>
  <c r="G233" i="1"/>
  <c r="G211" i="1"/>
  <c r="G199" i="1"/>
  <c r="G223" i="1"/>
  <c r="G190" i="1"/>
  <c r="G214" i="1"/>
  <c r="G226" i="1"/>
  <c r="G202" i="1"/>
  <c r="G168" i="1"/>
  <c r="G171" i="1"/>
  <c r="G215" i="1"/>
  <c r="G227" i="1"/>
  <c r="G203" i="1"/>
  <c r="G151" i="1"/>
  <c r="G192" i="1"/>
  <c r="G108" i="1"/>
  <c r="G161" i="1"/>
  <c r="G113" i="1"/>
  <c r="G133" i="1"/>
  <c r="G158" i="1"/>
  <c r="G112" i="1"/>
  <c r="G104" i="1"/>
  <c r="G142" i="1"/>
  <c r="G117" i="1"/>
  <c r="G123" i="1"/>
  <c r="G103" i="1"/>
  <c r="G124" i="1"/>
  <c r="G130" i="1"/>
  <c r="G148" i="1"/>
  <c r="G164" i="1"/>
  <c r="G176" i="1"/>
  <c r="G189" i="1"/>
  <c r="G194" i="1"/>
  <c r="G187" i="1"/>
  <c r="G156" i="1"/>
  <c r="G105" i="1"/>
  <c r="G128" i="1"/>
  <c r="G169" i="1"/>
  <c r="G191" i="1"/>
  <c r="G183" i="1"/>
  <c r="G129" i="1"/>
  <c r="G135" i="1"/>
  <c r="G186" i="1"/>
  <c r="G143" i="1"/>
  <c r="G184" i="1"/>
  <c r="G153" i="1"/>
  <c r="G120" i="1"/>
  <c r="G114" i="1"/>
  <c r="G121" i="1"/>
  <c r="G139" i="1"/>
  <c r="G145" i="1"/>
  <c r="G149" i="1"/>
  <c r="G180" i="1"/>
  <c r="G110" i="1"/>
  <c r="G106" i="1"/>
  <c r="G140" i="1"/>
  <c r="G147" i="1"/>
  <c r="G152" i="1"/>
  <c r="G175" i="1"/>
  <c r="G188" i="1"/>
  <c r="G193" i="1"/>
  <c r="G122" i="1"/>
  <c r="G141" i="1"/>
  <c r="G165" i="1"/>
  <c r="G154" i="1"/>
  <c r="G163" i="1"/>
  <c r="G134" i="1"/>
  <c r="G138" i="1"/>
  <c r="G146" i="1"/>
  <c r="G111" i="1"/>
  <c r="G181" i="1"/>
  <c r="G115" i="1"/>
  <c r="G118" i="1"/>
  <c r="G170" i="1"/>
  <c r="G174" i="1"/>
  <c r="G131" i="1"/>
  <c r="G166" i="1"/>
  <c r="G173" i="1"/>
  <c r="G177" i="1"/>
  <c r="G127" i="1"/>
</calcChain>
</file>

<file path=xl/sharedStrings.xml><?xml version="1.0" encoding="utf-8"?>
<sst xmlns="http://schemas.openxmlformats.org/spreadsheetml/2006/main" count="334" uniqueCount="306">
  <si>
    <t>Quaterly Ocean Freight Rates</t>
  </si>
  <si>
    <t>****DO NOT Type Numbers into italicized columns, use COPY - PASTE to Fill******</t>
  </si>
  <si>
    <t>Rate</t>
  </si>
  <si>
    <t>Spread</t>
  </si>
  <si>
    <t>U.S. Gulf to Japan</t>
  </si>
  <si>
    <t>4-year avg</t>
  </si>
  <si>
    <t>PNW to Japan</t>
  </si>
  <si>
    <t>U.S. Gulf vs. PNW to Japan</t>
  </si>
  <si>
    <t>96-Jan</t>
  </si>
  <si>
    <t>96-Feb</t>
  </si>
  <si>
    <t>96-Mar</t>
  </si>
  <si>
    <t>96-Apr</t>
  </si>
  <si>
    <t>96-May</t>
  </si>
  <si>
    <t>96-June</t>
  </si>
  <si>
    <t>96-July</t>
  </si>
  <si>
    <t>96-Aug</t>
  </si>
  <si>
    <t>96-Sep</t>
  </si>
  <si>
    <t>96-Oct</t>
  </si>
  <si>
    <t>96-Nov</t>
  </si>
  <si>
    <t>96-Dec</t>
  </si>
  <si>
    <t>97-Jan</t>
  </si>
  <si>
    <t>97-Feb</t>
  </si>
  <si>
    <t>97-Mar</t>
  </si>
  <si>
    <t>97-Apr</t>
  </si>
  <si>
    <t>97-May</t>
  </si>
  <si>
    <t>97-June</t>
  </si>
  <si>
    <t>97-July</t>
  </si>
  <si>
    <t>97-Aug</t>
  </si>
  <si>
    <t>97-Sep</t>
  </si>
  <si>
    <t>97-Oct</t>
  </si>
  <si>
    <t>97-Nov</t>
  </si>
  <si>
    <t>97-Dec</t>
  </si>
  <si>
    <t>98-Jan</t>
  </si>
  <si>
    <t>98-Feb</t>
  </si>
  <si>
    <t>98-Mar</t>
  </si>
  <si>
    <t>98-Apr</t>
  </si>
  <si>
    <t>98-May</t>
  </si>
  <si>
    <t>98-June</t>
  </si>
  <si>
    <t>98-July</t>
  </si>
  <si>
    <t>98-Aug</t>
  </si>
  <si>
    <t>98-Sep</t>
  </si>
  <si>
    <t>98-Oct</t>
  </si>
  <si>
    <t>98-Nov</t>
  </si>
  <si>
    <t>98-Dec</t>
  </si>
  <si>
    <t>99-Jan</t>
  </si>
  <si>
    <t>99-Feb</t>
  </si>
  <si>
    <t>absent data for PNW-Japan</t>
  </si>
  <si>
    <t>99-Mar</t>
  </si>
  <si>
    <t>99-Apr</t>
  </si>
  <si>
    <t>99-May</t>
  </si>
  <si>
    <t>99-June</t>
  </si>
  <si>
    <t>July_99</t>
  </si>
  <si>
    <t>Aug_99</t>
  </si>
  <si>
    <t>Sep_99</t>
  </si>
  <si>
    <t>Oct_99</t>
  </si>
  <si>
    <t>Nov_99</t>
  </si>
  <si>
    <t>Dec_99</t>
  </si>
  <si>
    <t>Jan_00</t>
  </si>
  <si>
    <t>Feb_00</t>
  </si>
  <si>
    <t>Mar_00</t>
  </si>
  <si>
    <t>Apr_00</t>
  </si>
  <si>
    <t>May_00</t>
  </si>
  <si>
    <t>June_00</t>
  </si>
  <si>
    <t>July_00</t>
  </si>
  <si>
    <t>Aug_00</t>
  </si>
  <si>
    <t>Sep_00</t>
  </si>
  <si>
    <t>Oct_00</t>
  </si>
  <si>
    <t>Nov_00</t>
  </si>
  <si>
    <t>Dec_00</t>
  </si>
  <si>
    <t>Jan_01</t>
  </si>
  <si>
    <t>Feb_01</t>
  </si>
  <si>
    <t>Mar_01</t>
  </si>
  <si>
    <t>Apr_01</t>
  </si>
  <si>
    <t>May_01</t>
  </si>
  <si>
    <t>June_01</t>
  </si>
  <si>
    <t>July_01</t>
  </si>
  <si>
    <t>Aug_01</t>
  </si>
  <si>
    <t>Sep_01</t>
  </si>
  <si>
    <t>Oct_01</t>
  </si>
  <si>
    <t>Nov_01</t>
  </si>
  <si>
    <t>Dec_01</t>
  </si>
  <si>
    <t>Jan. 02</t>
  </si>
  <si>
    <t>Feb. 02</t>
  </si>
  <si>
    <t>Mar. 02</t>
  </si>
  <si>
    <t>Apr. 02</t>
  </si>
  <si>
    <t>May  02</t>
  </si>
  <si>
    <t>June 02</t>
  </si>
  <si>
    <t>July 02</t>
  </si>
  <si>
    <t>Aug. 02</t>
  </si>
  <si>
    <t>Sept. 02</t>
  </si>
  <si>
    <t>Oct. 02</t>
  </si>
  <si>
    <t>Nov. 02</t>
  </si>
  <si>
    <t>Dec. 02</t>
  </si>
  <si>
    <t>Jan. 03</t>
  </si>
  <si>
    <t>Feb. 03</t>
  </si>
  <si>
    <t>Mar. 03</t>
  </si>
  <si>
    <t>Apr. 03</t>
  </si>
  <si>
    <t>May  03</t>
  </si>
  <si>
    <t>June 03</t>
  </si>
  <si>
    <t>July 03</t>
  </si>
  <si>
    <t>Aug. 03</t>
  </si>
  <si>
    <t>Sept. 03</t>
  </si>
  <si>
    <t>Oct. 03</t>
  </si>
  <si>
    <t>Nov. 03</t>
  </si>
  <si>
    <t>Dec. 03</t>
  </si>
  <si>
    <t>Jan. 04</t>
  </si>
  <si>
    <t>Feb. 04</t>
  </si>
  <si>
    <t>Mar. 04</t>
  </si>
  <si>
    <t>Apr. 04</t>
  </si>
  <si>
    <t>May 04</t>
  </si>
  <si>
    <t>June 04</t>
  </si>
  <si>
    <t>July 04</t>
  </si>
  <si>
    <t>Aug. 04</t>
  </si>
  <si>
    <t>Sept. 04</t>
  </si>
  <si>
    <t>Oct. 04</t>
  </si>
  <si>
    <t>Nov. 04</t>
  </si>
  <si>
    <t>Dec. 04</t>
  </si>
  <si>
    <t>Jan. 05</t>
  </si>
  <si>
    <t>Feb. 05</t>
  </si>
  <si>
    <t>Mar. 05</t>
  </si>
  <si>
    <t>Apr. 05</t>
  </si>
  <si>
    <t>May 05</t>
  </si>
  <si>
    <t>June 05</t>
  </si>
  <si>
    <t>July 05</t>
  </si>
  <si>
    <t>Aug. 05</t>
  </si>
  <si>
    <t>Sept. 05</t>
  </si>
  <si>
    <t>Oct. 05</t>
  </si>
  <si>
    <t>Nov. 05</t>
  </si>
  <si>
    <t>Dec. 05</t>
  </si>
  <si>
    <t>Jan. 06</t>
  </si>
  <si>
    <t>Feb. 06</t>
  </si>
  <si>
    <t>Mar. 06</t>
  </si>
  <si>
    <t>Apr. 06</t>
  </si>
  <si>
    <t>May 06</t>
  </si>
  <si>
    <t>June 06</t>
  </si>
  <si>
    <t>July 06</t>
  </si>
  <si>
    <t>Aug. 06</t>
  </si>
  <si>
    <t>Sept. 06</t>
  </si>
  <si>
    <t>Oct. 06</t>
  </si>
  <si>
    <t>Nov. 06</t>
  </si>
  <si>
    <t>Dec. 06</t>
  </si>
  <si>
    <t>Jan. 07</t>
  </si>
  <si>
    <t>Feb. 07</t>
  </si>
  <si>
    <t>Mar. 07</t>
  </si>
  <si>
    <t>Apr. 07</t>
  </si>
  <si>
    <t>May 07</t>
  </si>
  <si>
    <t>June 07</t>
  </si>
  <si>
    <t>July 07</t>
  </si>
  <si>
    <t>Aug. 07</t>
  </si>
  <si>
    <t>Sept. 07</t>
  </si>
  <si>
    <t>Oct. 07</t>
  </si>
  <si>
    <t>Nov. 07</t>
  </si>
  <si>
    <t>Dec. 07</t>
  </si>
  <si>
    <t>Jan. 08</t>
  </si>
  <si>
    <t>Feb. 08</t>
  </si>
  <si>
    <t>Mar. 08</t>
  </si>
  <si>
    <t>Apr. 08</t>
  </si>
  <si>
    <t>May 08</t>
  </si>
  <si>
    <t>June 08</t>
  </si>
  <si>
    <t>July 08</t>
  </si>
  <si>
    <t>Aug. 08</t>
  </si>
  <si>
    <t>Sept. 08</t>
  </si>
  <si>
    <t>Oct. 08</t>
  </si>
  <si>
    <t>Nov. 08</t>
  </si>
  <si>
    <t>Dec. 08</t>
  </si>
  <si>
    <t>Jan. 09</t>
  </si>
  <si>
    <t>Feb. 09</t>
  </si>
  <si>
    <t>Mar. 09</t>
  </si>
  <si>
    <t>Apr. 09</t>
  </si>
  <si>
    <t>May 09</t>
  </si>
  <si>
    <t>June 09</t>
  </si>
  <si>
    <t>July 09</t>
  </si>
  <si>
    <t>Aug. 09</t>
  </si>
  <si>
    <t>Sept. 09</t>
  </si>
  <si>
    <t>Oct. 09</t>
  </si>
  <si>
    <t>Nov. 09</t>
  </si>
  <si>
    <t>Dec. 09</t>
  </si>
  <si>
    <t>Jan. 10</t>
  </si>
  <si>
    <t>Feb. 10</t>
  </si>
  <si>
    <t>Mar. 10</t>
  </si>
  <si>
    <t>Apr. 10</t>
  </si>
  <si>
    <t>May 10</t>
  </si>
  <si>
    <t>June 10</t>
  </si>
  <si>
    <t>July 10</t>
  </si>
  <si>
    <t>Aug. 10</t>
  </si>
  <si>
    <t>Sept. 10</t>
  </si>
  <si>
    <t>Oct. 10</t>
  </si>
  <si>
    <t>Nov. 10</t>
  </si>
  <si>
    <t>Dec. 10</t>
  </si>
  <si>
    <t>Jan. 11</t>
  </si>
  <si>
    <t>Feb. 11</t>
  </si>
  <si>
    <t>Mar. 11</t>
  </si>
  <si>
    <t>Apr. 11</t>
  </si>
  <si>
    <t>May 11</t>
  </si>
  <si>
    <t>June 11</t>
  </si>
  <si>
    <t>July 11</t>
  </si>
  <si>
    <t>Aug. 11</t>
  </si>
  <si>
    <t>Sept. 11</t>
  </si>
  <si>
    <t>Oct. 11</t>
  </si>
  <si>
    <t>Nov. 11</t>
  </si>
  <si>
    <t>Dec. 11</t>
  </si>
  <si>
    <t>Jan. 12</t>
  </si>
  <si>
    <t>Feb. 12</t>
  </si>
  <si>
    <t>Mar. 12</t>
  </si>
  <si>
    <t>Apr. 12</t>
  </si>
  <si>
    <t>May 12</t>
  </si>
  <si>
    <t>June 12</t>
  </si>
  <si>
    <t>July 12</t>
  </si>
  <si>
    <t>Aug. 12</t>
  </si>
  <si>
    <t>Sept. 12</t>
  </si>
  <si>
    <t>Oct. 12</t>
  </si>
  <si>
    <t>Nov. 12</t>
  </si>
  <si>
    <t>Dec. 12</t>
  </si>
  <si>
    <t>Jan. 13</t>
  </si>
  <si>
    <t>Feb. 13</t>
  </si>
  <si>
    <t>Mar. 13</t>
  </si>
  <si>
    <t>Apr. 13</t>
  </si>
  <si>
    <t>May 13</t>
  </si>
  <si>
    <t>June 13</t>
  </si>
  <si>
    <t>July 13</t>
  </si>
  <si>
    <t>Aug. 13</t>
  </si>
  <si>
    <t>Sept. 13</t>
  </si>
  <si>
    <t>Oct. 13</t>
  </si>
  <si>
    <t>Nov. 13</t>
  </si>
  <si>
    <t>Dec. 13</t>
  </si>
  <si>
    <t>Jan. 14</t>
  </si>
  <si>
    <t>Feb. 14</t>
  </si>
  <si>
    <t>Mar. 14</t>
  </si>
  <si>
    <t>Apr. 14</t>
  </si>
  <si>
    <t>May 14</t>
  </si>
  <si>
    <t>June 14</t>
  </si>
  <si>
    <t>July 14</t>
  </si>
  <si>
    <t>Aug. 14</t>
  </si>
  <si>
    <t>Sept. 14</t>
  </si>
  <si>
    <t>Oct. 14</t>
  </si>
  <si>
    <t>Nov. 14</t>
  </si>
  <si>
    <t>Dec. 14</t>
  </si>
  <si>
    <t>Jan. 15</t>
  </si>
  <si>
    <t>Feb. 15</t>
  </si>
  <si>
    <t>Mar. 15</t>
  </si>
  <si>
    <t>Apr. 15</t>
  </si>
  <si>
    <t>May 15</t>
  </si>
  <si>
    <t>June 15</t>
  </si>
  <si>
    <t>July 15</t>
  </si>
  <si>
    <t xml:space="preserve">  </t>
  </si>
  <si>
    <t>Aug. 15</t>
  </si>
  <si>
    <t>Sept. 15</t>
  </si>
  <si>
    <t>Oct. 15</t>
  </si>
  <si>
    <t>Nov. 15</t>
  </si>
  <si>
    <t>Dec. 15</t>
  </si>
  <si>
    <t>Jan. 16</t>
  </si>
  <si>
    <t>Feb. 16</t>
  </si>
  <si>
    <t>Mar. 16</t>
  </si>
  <si>
    <t>Apr. 16</t>
  </si>
  <si>
    <t>May 16</t>
  </si>
  <si>
    <t>June 16</t>
  </si>
  <si>
    <t>July 16</t>
  </si>
  <si>
    <t>Aug. 16</t>
  </si>
  <si>
    <t>Sept. 16</t>
  </si>
  <si>
    <t>Oct. 16</t>
  </si>
  <si>
    <t>Nov. 16</t>
  </si>
  <si>
    <t>Dec. 16</t>
  </si>
  <si>
    <t>Jan. 17</t>
  </si>
  <si>
    <t>Feb. 17</t>
  </si>
  <si>
    <t>Mar. 17</t>
  </si>
  <si>
    <t>Apr. 17</t>
  </si>
  <si>
    <t>May 17</t>
  </si>
  <si>
    <t>June 17</t>
  </si>
  <si>
    <t>July 17</t>
  </si>
  <si>
    <t>Aug '17</t>
  </si>
  <si>
    <t>Sep '17</t>
  </si>
  <si>
    <t>Oct '17</t>
  </si>
  <si>
    <t>Nov '17</t>
  </si>
  <si>
    <t>Dec '17</t>
  </si>
  <si>
    <t>Jan '18</t>
  </si>
  <si>
    <t>Feb '18</t>
  </si>
  <si>
    <t>Mar '18</t>
  </si>
  <si>
    <t>Apr '18</t>
  </si>
  <si>
    <t>May '18</t>
  </si>
  <si>
    <t>Jun '18</t>
  </si>
  <si>
    <t>Jul '18</t>
  </si>
  <si>
    <t>Aug '18</t>
  </si>
  <si>
    <t>Sep '18</t>
  </si>
  <si>
    <t>Oct '18</t>
  </si>
  <si>
    <t>Nov '18</t>
  </si>
  <si>
    <t>Dec '18</t>
  </si>
  <si>
    <t>Jan '19</t>
  </si>
  <si>
    <t>Feb '19</t>
  </si>
  <si>
    <t>Mar '19</t>
  </si>
  <si>
    <t>Apr '19</t>
  </si>
  <si>
    <t>May '19</t>
  </si>
  <si>
    <t xml:space="preserve"> </t>
  </si>
  <si>
    <t>Gulf to Japan</t>
  </si>
  <si>
    <t>Gulf vs. PNW to Japan</t>
  </si>
  <si>
    <t>LY</t>
  </si>
  <si>
    <t>4-Yr Avg</t>
  </si>
  <si>
    <t>Alt Text :</t>
  </si>
  <si>
    <t xml:space="preserve">This graph depicts lines and bar chats showing ocean freight rates from from the U.S. Gulf and PNW to Japan and  </t>
  </si>
  <si>
    <t xml:space="preserve">the spread between them. </t>
  </si>
  <si>
    <t>Ocean rates</t>
  </si>
  <si>
    <t>U.S. Gulf</t>
  </si>
  <si>
    <t>PNW</t>
  </si>
  <si>
    <t>Change from  4-year average</t>
  </si>
  <si>
    <t>Source:O'Neil Commodity Consulting, Inc. /World Perspectives, Inc.</t>
  </si>
  <si>
    <t>June 2026</t>
  </si>
  <si>
    <t>Change from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</si>
</sst>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mm/dd/yy_)"/>
    <numFmt numFmtId="165" formatCode="0.0%"/>
    <numFmt numFmtId="166" formatCode="[$-409]mmm\-yy;@"/>
  </numFmts>
  <fonts count="13" x14ac:knownFonts="1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b/>
      <sz val="12"/>
      <color indexed="9"/>
      <name val="Calibri"/>
      <family val="2"/>
    </font>
    <font>
      <sz val="12"/>
      <color indexed="63"/>
      <name val="Calibri"/>
      <family val="2"/>
    </font>
    <font>
      <sz val="12"/>
      <color indexed="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rgb="FF5CA1BA"/>
      </right>
      <top style="thin">
        <color indexed="64"/>
      </top>
      <bottom style="thin">
        <color rgb="FF5CA1BA"/>
      </bottom>
      <diagonal/>
    </border>
    <border>
      <left style="thin">
        <color rgb="FF5CA1BA"/>
      </left>
      <right style="thin">
        <color rgb="FF5CA1BA"/>
      </right>
      <top style="thin">
        <color indexed="64"/>
      </top>
      <bottom style="thin">
        <color rgb="FF5CA1BA"/>
      </bottom>
      <diagonal/>
    </border>
    <border>
      <left style="thin">
        <color indexed="64"/>
      </left>
      <right/>
      <top style="thin">
        <color rgb="FF5CA1BA"/>
      </top>
      <bottom/>
      <diagonal/>
    </border>
    <border>
      <left/>
      <right/>
      <top style="thin">
        <color rgb="FF5CA1BA"/>
      </top>
      <bottom/>
      <diagonal/>
    </border>
    <border>
      <left/>
      <right style="thin">
        <color indexed="64"/>
      </right>
      <top style="thin">
        <color rgb="FF5CA1BA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5CA1BA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centerContinuous"/>
    </xf>
    <xf numFmtId="7" fontId="4" fillId="0" borderId="0" xfId="0" applyNumberFormat="1" applyFont="1" applyAlignment="1">
      <alignment horizontal="centerContinuous"/>
    </xf>
    <xf numFmtId="0" fontId="2" fillId="0" borderId="0" xfId="0" applyFont="1"/>
    <xf numFmtId="164" fontId="3" fillId="0" borderId="0" xfId="0" applyNumberFormat="1" applyFont="1" applyAlignment="1">
      <alignment horizontal="centerContinuous"/>
    </xf>
    <xf numFmtId="7" fontId="2" fillId="0" borderId="0" xfId="0" applyNumberFormat="1" applyFont="1" applyAlignment="1">
      <alignment horizontal="center"/>
    </xf>
    <xf numFmtId="7" fontId="4" fillId="0" borderId="0" xfId="0" applyNumberFormat="1" applyFont="1" applyAlignment="1">
      <alignment horizontal="center"/>
    </xf>
    <xf numFmtId="7" fontId="5" fillId="0" borderId="0" xfId="0" applyNumberFormat="1" applyFont="1" applyAlignment="1">
      <alignment horizontal="center"/>
    </xf>
    <xf numFmtId="7" fontId="6" fillId="0" borderId="0" xfId="0" applyNumberFormat="1" applyFont="1" applyAlignment="1">
      <alignment horizontal="center"/>
    </xf>
    <xf numFmtId="7" fontId="6" fillId="0" borderId="0" xfId="0" applyNumberFormat="1" applyFont="1" applyAlignment="1">
      <alignment horizontal="left"/>
    </xf>
    <xf numFmtId="7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quotePrefix="1" applyFont="1"/>
    <xf numFmtId="0" fontId="0" fillId="2" borderId="0" xfId="0" applyFill="1"/>
    <xf numFmtId="0" fontId="9" fillId="0" borderId="0" xfId="0" applyFont="1"/>
    <xf numFmtId="165" fontId="1" fillId="0" borderId="0" xfId="1" applyNumberFormat="1" applyFont="1" applyAlignment="1" applyProtection="1">
      <alignment horizontal="center"/>
    </xf>
    <xf numFmtId="166" fontId="1" fillId="0" borderId="0" xfId="0" quotePrefix="1" applyNumberFormat="1" applyFont="1"/>
    <xf numFmtId="166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  <xf numFmtId="2" fontId="7" fillId="0" borderId="0" xfId="0" applyNumberFormat="1" applyFont="1"/>
    <xf numFmtId="2" fontId="0" fillId="0" borderId="0" xfId="0" applyNumberFormat="1"/>
    <xf numFmtId="49" fontId="11" fillId="0" borderId="3" xfId="0" applyNumberFormat="1" applyFont="1" applyBorder="1" applyAlignment="1">
      <alignment horizontal="center" vertical="center" wrapText="1"/>
    </xf>
    <xf numFmtId="7" fontId="12" fillId="0" borderId="4" xfId="0" applyNumberFormat="1" applyFont="1" applyBorder="1" applyAlignment="1">
      <alignment horizontal="center" vertical="center" wrapText="1"/>
    </xf>
    <xf numFmtId="7" fontId="12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9" fontId="12" fillId="0" borderId="7" xfId="0" applyNumberFormat="1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center" vertical="center" wrapText="1"/>
    </xf>
    <xf numFmtId="9" fontId="12" fillId="0" borderId="11" xfId="0" applyNumberFormat="1" applyFont="1" applyBorder="1" applyAlignment="1">
      <alignment horizontal="center" vertical="center" wrapText="1"/>
    </xf>
    <xf numFmtId="9" fontId="12" fillId="0" borderId="12" xfId="0" applyNumberFormat="1" applyFont="1" applyBorder="1" applyAlignment="1">
      <alignment horizontal="center" vertical="center" wrapText="1"/>
    </xf>
    <xf numFmtId="7" fontId="1" fillId="0" borderId="0" xfId="0" applyNumberFormat="1" applyFont="1" applyAlignment="1">
      <alignment horizontal="centerContinuous"/>
    </xf>
    <xf numFmtId="165" fontId="1" fillId="0" borderId="0" xfId="1" applyNumberFormat="1" applyFont="1" applyProtection="1"/>
    <xf numFmtId="7" fontId="1" fillId="0" borderId="0" xfId="0" applyNumberFormat="1" applyFont="1"/>
    <xf numFmtId="0" fontId="9" fillId="2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5CA2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348485424829143E-2"/>
          <c:y val="0.10784475711027924"/>
          <c:w val="0.86371853880583771"/>
          <c:h val="0.7032958994879738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Data!$F$5:$F$6</c:f>
              <c:strCache>
                <c:ptCount val="2"/>
                <c:pt idx="0">
                  <c:v>Spread</c:v>
                </c:pt>
                <c:pt idx="1">
                  <c:v>U.S. Gulf vs. PNW to Japan</c:v>
                </c:pt>
              </c:strCache>
            </c:strRef>
          </c:tx>
          <c:spPr>
            <a:solidFill>
              <a:srgbClr val="5CA2BB"/>
            </a:solidFill>
            <a:ln w="25400">
              <a:noFill/>
            </a:ln>
          </c:spPr>
          <c:invertIfNegative val="0"/>
          <c:cat>
            <c:numRef>
              <c:f>Data!$A$336:$A$372</c:f>
              <c:numCache>
                <c:formatCode>[$-409]mmm\-yy;@</c:formatCode>
                <c:ptCount val="37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  <c:pt idx="19">
                  <c:v>45658</c:v>
                </c:pt>
                <c:pt idx="20">
                  <c:v>45689</c:v>
                </c:pt>
                <c:pt idx="21">
                  <c:v>45717</c:v>
                </c:pt>
                <c:pt idx="22">
                  <c:v>45748</c:v>
                </c:pt>
                <c:pt idx="23">
                  <c:v>45778</c:v>
                </c:pt>
                <c:pt idx="24">
                  <c:v>45809</c:v>
                </c:pt>
                <c:pt idx="25">
                  <c:v>45839</c:v>
                </c:pt>
                <c:pt idx="26">
                  <c:v>45870</c:v>
                </c:pt>
                <c:pt idx="27">
                  <c:v>45901</c:v>
                </c:pt>
                <c:pt idx="28">
                  <c:v>45931</c:v>
                </c:pt>
                <c:pt idx="29">
                  <c:v>45962</c:v>
                </c:pt>
                <c:pt idx="30">
                  <c:v>45992</c:v>
                </c:pt>
                <c:pt idx="31">
                  <c:v>46023</c:v>
                </c:pt>
                <c:pt idx="32">
                  <c:v>46054</c:v>
                </c:pt>
                <c:pt idx="33">
                  <c:v>46082</c:v>
                </c:pt>
                <c:pt idx="34">
                  <c:v>46113</c:v>
                </c:pt>
                <c:pt idx="35">
                  <c:v>46143</c:v>
                </c:pt>
                <c:pt idx="36">
                  <c:v>46174</c:v>
                </c:pt>
              </c:numCache>
            </c:numRef>
          </c:cat>
          <c:val>
            <c:numRef>
              <c:f>Data!$F$336:$F$372</c:f>
              <c:numCache>
                <c:formatCode>"$"#,##0.00_);\("$"#,##0.00\)</c:formatCode>
                <c:ptCount val="37"/>
                <c:pt idx="0">
                  <c:v>21.6</c:v>
                </c:pt>
                <c:pt idx="1">
                  <c:v>20.69</c:v>
                </c:pt>
                <c:pt idx="2">
                  <c:v>23.299999999999997</c:v>
                </c:pt>
                <c:pt idx="3">
                  <c:v>26</c:v>
                </c:pt>
                <c:pt idx="4">
                  <c:v>27.1875</c:v>
                </c:pt>
                <c:pt idx="5">
                  <c:v>27.999999999999996</c:v>
                </c:pt>
                <c:pt idx="6">
                  <c:v>29.58</c:v>
                </c:pt>
                <c:pt idx="7">
                  <c:v>27.750000000000004</c:v>
                </c:pt>
                <c:pt idx="8">
                  <c:v>27.450000000000003</c:v>
                </c:pt>
                <c:pt idx="9">
                  <c:v>28.379999999999995</c:v>
                </c:pt>
                <c:pt idx="10">
                  <c:v>28.559999999999995</c:v>
                </c:pt>
                <c:pt idx="11">
                  <c:v>28.699999999999996</c:v>
                </c:pt>
                <c:pt idx="12">
                  <c:v>27.75</c:v>
                </c:pt>
                <c:pt idx="13">
                  <c:v>28.06</c:v>
                </c:pt>
                <c:pt idx="14">
                  <c:v>27.75</c:v>
                </c:pt>
                <c:pt idx="15">
                  <c:v>25.430000000000003</c:v>
                </c:pt>
                <c:pt idx="16">
                  <c:v>23.599999999999998</c:v>
                </c:pt>
                <c:pt idx="17">
                  <c:v>20.25</c:v>
                </c:pt>
                <c:pt idx="18">
                  <c:v>18.5</c:v>
                </c:pt>
                <c:pt idx="19">
                  <c:v>19.399999999999999</c:v>
                </c:pt>
                <c:pt idx="20">
                  <c:v>19.000000000000004</c:v>
                </c:pt>
                <c:pt idx="21">
                  <c:v>19.559999999999999</c:v>
                </c:pt>
                <c:pt idx="22">
                  <c:v>18.88</c:v>
                </c:pt>
                <c:pt idx="23">
                  <c:v>19.150000000000002</c:v>
                </c:pt>
                <c:pt idx="24">
                  <c:v>19.880000000000003</c:v>
                </c:pt>
                <c:pt idx="25">
                  <c:v>22.95</c:v>
                </c:pt>
                <c:pt idx="26">
                  <c:v>25.38</c:v>
                </c:pt>
                <c:pt idx="27">
                  <c:v>27.500000000000004</c:v>
                </c:pt>
                <c:pt idx="28">
                  <c:v>27.15</c:v>
                </c:pt>
                <c:pt idx="29">
                  <c:v>27.35</c:v>
                </c:pt>
                <c:pt idx="30">
                  <c:v>26.67</c:v>
                </c:pt>
                <c:pt idx="31">
                  <c:v>22.349999999999998</c:v>
                </c:pt>
                <c:pt idx="32">
                  <c:v>23.689999999999998</c:v>
                </c:pt>
                <c:pt idx="33">
                  <c:v>26.689999999999998</c:v>
                </c:pt>
                <c:pt idx="34">
                  <c:v>30.799999999999997</c:v>
                </c:pt>
                <c:pt idx="35">
                  <c:v>33.81</c:v>
                </c:pt>
                <c:pt idx="36">
                  <c:v>34.44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E-4A8A-BAD5-F4B7B3A10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axId val="563461464"/>
        <c:axId val="563463032"/>
      </c:barChart>
      <c:lineChart>
        <c:grouping val="standard"/>
        <c:varyColors val="0"/>
        <c:ser>
          <c:idx val="1"/>
          <c:order val="0"/>
          <c:tx>
            <c:strRef>
              <c:f>Data!$B$5:$B$6</c:f>
              <c:strCache>
                <c:ptCount val="2"/>
                <c:pt idx="0">
                  <c:v>Rate</c:v>
                </c:pt>
                <c:pt idx="1">
                  <c:v>U.S. Gulf to Japan</c:v>
                </c:pt>
              </c:strCache>
            </c:strRef>
          </c:tx>
          <c:spPr>
            <a:ln w="25400">
              <a:solidFill>
                <a:schemeClr val="accent5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Data!$A$336:$A$372</c:f>
              <c:numCache>
                <c:formatCode>[$-409]mmm\-yy;@</c:formatCode>
                <c:ptCount val="37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  <c:pt idx="19">
                  <c:v>45658</c:v>
                </c:pt>
                <c:pt idx="20">
                  <c:v>45689</c:v>
                </c:pt>
                <c:pt idx="21">
                  <c:v>45717</c:v>
                </c:pt>
                <c:pt idx="22">
                  <c:v>45748</c:v>
                </c:pt>
                <c:pt idx="23">
                  <c:v>45778</c:v>
                </c:pt>
                <c:pt idx="24">
                  <c:v>45809</c:v>
                </c:pt>
                <c:pt idx="25">
                  <c:v>45839</c:v>
                </c:pt>
                <c:pt idx="26">
                  <c:v>45870</c:v>
                </c:pt>
                <c:pt idx="27">
                  <c:v>45901</c:v>
                </c:pt>
                <c:pt idx="28">
                  <c:v>45931</c:v>
                </c:pt>
                <c:pt idx="29">
                  <c:v>45962</c:v>
                </c:pt>
                <c:pt idx="30">
                  <c:v>45992</c:v>
                </c:pt>
                <c:pt idx="31">
                  <c:v>46023</c:v>
                </c:pt>
                <c:pt idx="32">
                  <c:v>46054</c:v>
                </c:pt>
                <c:pt idx="33">
                  <c:v>46082</c:v>
                </c:pt>
                <c:pt idx="34">
                  <c:v>46113</c:v>
                </c:pt>
                <c:pt idx="35">
                  <c:v>46143</c:v>
                </c:pt>
                <c:pt idx="36">
                  <c:v>46174</c:v>
                </c:pt>
              </c:numCache>
            </c:numRef>
          </c:cat>
          <c:val>
            <c:numRef>
              <c:f>Data!$B$336:$B$372</c:f>
              <c:numCache>
                <c:formatCode>"$"#,##0.00_);\("$"#,##0.00\)</c:formatCode>
                <c:ptCount val="37"/>
                <c:pt idx="0">
                  <c:v>48.1</c:v>
                </c:pt>
                <c:pt idx="1">
                  <c:v>46.13</c:v>
                </c:pt>
                <c:pt idx="2">
                  <c:v>50.4</c:v>
                </c:pt>
                <c:pt idx="3">
                  <c:v>55.75</c:v>
                </c:pt>
                <c:pt idx="4">
                  <c:v>57.125</c:v>
                </c:pt>
                <c:pt idx="5">
                  <c:v>57.94</c:v>
                </c:pt>
                <c:pt idx="6">
                  <c:v>61.75</c:v>
                </c:pt>
                <c:pt idx="7">
                  <c:v>58.81</c:v>
                </c:pt>
                <c:pt idx="8">
                  <c:v>58.95</c:v>
                </c:pt>
                <c:pt idx="9">
                  <c:v>61.69</c:v>
                </c:pt>
                <c:pt idx="10">
                  <c:v>61.19</c:v>
                </c:pt>
                <c:pt idx="11">
                  <c:v>61.8</c:v>
                </c:pt>
                <c:pt idx="12">
                  <c:v>60</c:v>
                </c:pt>
                <c:pt idx="13">
                  <c:v>59.75</c:v>
                </c:pt>
                <c:pt idx="14">
                  <c:v>58.65</c:v>
                </c:pt>
                <c:pt idx="15">
                  <c:v>55.56</c:v>
                </c:pt>
                <c:pt idx="16">
                  <c:v>53.65</c:v>
                </c:pt>
                <c:pt idx="17">
                  <c:v>49.5</c:v>
                </c:pt>
                <c:pt idx="18">
                  <c:v>46.08</c:v>
                </c:pt>
                <c:pt idx="19">
                  <c:v>45.55</c:v>
                </c:pt>
                <c:pt idx="20">
                  <c:v>46.13</c:v>
                </c:pt>
                <c:pt idx="21">
                  <c:v>46.94</c:v>
                </c:pt>
                <c:pt idx="22">
                  <c:v>46.19</c:v>
                </c:pt>
                <c:pt idx="23">
                  <c:v>46.2</c:v>
                </c:pt>
                <c:pt idx="24">
                  <c:v>46.88</c:v>
                </c:pt>
                <c:pt idx="25">
                  <c:v>51.75</c:v>
                </c:pt>
                <c:pt idx="26">
                  <c:v>54.19</c:v>
                </c:pt>
                <c:pt idx="27">
                  <c:v>57.13</c:v>
                </c:pt>
                <c:pt idx="28">
                  <c:v>56.8</c:v>
                </c:pt>
                <c:pt idx="29">
                  <c:v>56.5</c:v>
                </c:pt>
                <c:pt idx="30">
                  <c:v>55.75</c:v>
                </c:pt>
                <c:pt idx="31">
                  <c:v>50.15</c:v>
                </c:pt>
                <c:pt idx="32">
                  <c:v>54.19</c:v>
                </c:pt>
                <c:pt idx="33">
                  <c:v>60.44</c:v>
                </c:pt>
                <c:pt idx="34">
                  <c:v>65.8</c:v>
                </c:pt>
                <c:pt idx="35">
                  <c:v>70.81</c:v>
                </c:pt>
                <c:pt idx="36">
                  <c:v>71.19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E-4A8A-BAD5-F4B7B3A100B6}"/>
            </c:ext>
          </c:extLst>
        </c:ser>
        <c:ser>
          <c:idx val="0"/>
          <c:order val="1"/>
          <c:tx>
            <c:strRef>
              <c:f>Data!$D$5:$D$6</c:f>
              <c:strCache>
                <c:ptCount val="2"/>
                <c:pt idx="0">
                  <c:v>Rate</c:v>
                </c:pt>
                <c:pt idx="1">
                  <c:v>PNW to Japan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Data!$A$336:$A$372</c:f>
              <c:numCache>
                <c:formatCode>[$-409]mmm\-yy;@</c:formatCode>
                <c:ptCount val="37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  <c:pt idx="12">
                  <c:v>45444</c:v>
                </c:pt>
                <c:pt idx="13">
                  <c:v>45474</c:v>
                </c:pt>
                <c:pt idx="14">
                  <c:v>45505</c:v>
                </c:pt>
                <c:pt idx="15">
                  <c:v>45536</c:v>
                </c:pt>
                <c:pt idx="16">
                  <c:v>45566</c:v>
                </c:pt>
                <c:pt idx="17">
                  <c:v>45597</c:v>
                </c:pt>
                <c:pt idx="18">
                  <c:v>45627</c:v>
                </c:pt>
                <c:pt idx="19">
                  <c:v>45658</c:v>
                </c:pt>
                <c:pt idx="20">
                  <c:v>45689</c:v>
                </c:pt>
                <c:pt idx="21">
                  <c:v>45717</c:v>
                </c:pt>
                <c:pt idx="22">
                  <c:v>45748</c:v>
                </c:pt>
                <c:pt idx="23">
                  <c:v>45778</c:v>
                </c:pt>
                <c:pt idx="24">
                  <c:v>45809</c:v>
                </c:pt>
                <c:pt idx="25">
                  <c:v>45839</c:v>
                </c:pt>
                <c:pt idx="26">
                  <c:v>45870</c:v>
                </c:pt>
                <c:pt idx="27">
                  <c:v>45901</c:v>
                </c:pt>
                <c:pt idx="28">
                  <c:v>45931</c:v>
                </c:pt>
                <c:pt idx="29">
                  <c:v>45962</c:v>
                </c:pt>
                <c:pt idx="30">
                  <c:v>45992</c:v>
                </c:pt>
                <c:pt idx="31">
                  <c:v>46023</c:v>
                </c:pt>
                <c:pt idx="32">
                  <c:v>46054</c:v>
                </c:pt>
                <c:pt idx="33">
                  <c:v>46082</c:v>
                </c:pt>
                <c:pt idx="34">
                  <c:v>46113</c:v>
                </c:pt>
                <c:pt idx="35">
                  <c:v>46143</c:v>
                </c:pt>
                <c:pt idx="36">
                  <c:v>46174</c:v>
                </c:pt>
              </c:numCache>
            </c:numRef>
          </c:cat>
          <c:val>
            <c:numRef>
              <c:f>Data!$D$336:$D$372</c:f>
              <c:numCache>
                <c:formatCode>"$"#,##0.00_);\("$"#,##0.00\)</c:formatCode>
                <c:ptCount val="37"/>
                <c:pt idx="0">
                  <c:v>26.5</c:v>
                </c:pt>
                <c:pt idx="1">
                  <c:v>25.44</c:v>
                </c:pt>
                <c:pt idx="2">
                  <c:v>27.1</c:v>
                </c:pt>
                <c:pt idx="3">
                  <c:v>29.75</c:v>
                </c:pt>
                <c:pt idx="4">
                  <c:v>29.9375</c:v>
                </c:pt>
                <c:pt idx="5">
                  <c:v>29.94</c:v>
                </c:pt>
                <c:pt idx="6">
                  <c:v>32.17</c:v>
                </c:pt>
                <c:pt idx="7">
                  <c:v>31.06</c:v>
                </c:pt>
                <c:pt idx="8">
                  <c:v>31.5</c:v>
                </c:pt>
                <c:pt idx="9">
                  <c:v>33.31</c:v>
                </c:pt>
                <c:pt idx="10">
                  <c:v>32.630000000000003</c:v>
                </c:pt>
                <c:pt idx="11">
                  <c:v>33.1</c:v>
                </c:pt>
                <c:pt idx="12">
                  <c:v>32.25</c:v>
                </c:pt>
                <c:pt idx="13">
                  <c:v>31.69</c:v>
                </c:pt>
                <c:pt idx="14">
                  <c:v>30.9</c:v>
                </c:pt>
                <c:pt idx="15">
                  <c:v>30.13</c:v>
                </c:pt>
                <c:pt idx="16">
                  <c:v>30.05</c:v>
                </c:pt>
                <c:pt idx="17">
                  <c:v>29.25</c:v>
                </c:pt>
                <c:pt idx="18">
                  <c:v>27.58</c:v>
                </c:pt>
                <c:pt idx="19">
                  <c:v>26.15</c:v>
                </c:pt>
                <c:pt idx="20">
                  <c:v>27.13</c:v>
                </c:pt>
                <c:pt idx="21">
                  <c:v>27.38</c:v>
                </c:pt>
                <c:pt idx="22">
                  <c:v>27.31</c:v>
                </c:pt>
                <c:pt idx="23">
                  <c:v>27.05</c:v>
                </c:pt>
                <c:pt idx="24">
                  <c:v>27</c:v>
                </c:pt>
                <c:pt idx="25">
                  <c:v>28.8</c:v>
                </c:pt>
                <c:pt idx="26">
                  <c:v>28.81</c:v>
                </c:pt>
                <c:pt idx="27">
                  <c:v>29.63</c:v>
                </c:pt>
                <c:pt idx="28">
                  <c:v>29.65</c:v>
                </c:pt>
                <c:pt idx="29">
                  <c:v>29.15</c:v>
                </c:pt>
                <c:pt idx="30">
                  <c:v>29.08</c:v>
                </c:pt>
                <c:pt idx="31">
                  <c:v>27.8</c:v>
                </c:pt>
                <c:pt idx="32">
                  <c:v>30.5</c:v>
                </c:pt>
                <c:pt idx="33">
                  <c:v>33.75</c:v>
                </c:pt>
                <c:pt idx="34">
                  <c:v>35</c:v>
                </c:pt>
                <c:pt idx="35">
                  <c:v>37</c:v>
                </c:pt>
                <c:pt idx="36">
                  <c:v>36.75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AE-4A8A-BAD5-F4B7B3A10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459896"/>
        <c:axId val="563464992"/>
      </c:lineChart>
      <c:catAx>
        <c:axId val="563459896"/>
        <c:scaling>
          <c:orientation val="minMax"/>
        </c:scaling>
        <c:delete val="0"/>
        <c:axPos val="b"/>
        <c:numFmt formatCode="[$-409]mmm\-yy;@" sourceLinked="1"/>
        <c:majorTickMark val="in"/>
        <c:minorTickMark val="out"/>
        <c:tickLblPos val="nextTo"/>
        <c:spPr>
          <a:ln w="9525">
            <a:noFill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563464992"/>
        <c:crossesAt val="-10"/>
        <c:auto val="0"/>
        <c:lblAlgn val="ctr"/>
        <c:lblOffset val="100"/>
        <c:tickLblSkip val="2"/>
        <c:tickMarkSkip val="3"/>
        <c:noMultiLvlLbl val="0"/>
      </c:catAx>
      <c:valAx>
        <c:axId val="563464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400" b="1">
                    <a:latin typeface="+mn-lt"/>
                  </a:rPr>
                  <a:t>U.S. $/metric ton</a:t>
                </a:r>
              </a:p>
            </c:rich>
          </c:tx>
          <c:layout>
            <c:manualLayout>
              <c:xMode val="edge"/>
              <c:yMode val="edge"/>
              <c:x val="1.2767443924581892E-2"/>
              <c:y val="0.2520319631225980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563459896"/>
        <c:crosses val="autoZero"/>
        <c:crossBetween val="between"/>
      </c:valAx>
      <c:catAx>
        <c:axId val="563461464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563463032"/>
        <c:crosses val="autoZero"/>
        <c:auto val="0"/>
        <c:lblAlgn val="ctr"/>
        <c:lblOffset val="100"/>
        <c:noMultiLvlLbl val="0"/>
      </c:catAx>
      <c:valAx>
        <c:axId val="563463032"/>
        <c:scaling>
          <c:orientation val="minMax"/>
        </c:scaling>
        <c:delete val="1"/>
        <c:axPos val="l"/>
        <c:numFmt formatCode="&quot;$&quot;#,##0.00_);\(&quot;$&quot;#,##0.00\)" sourceLinked="1"/>
        <c:majorTickMark val="out"/>
        <c:minorTickMark val="none"/>
        <c:tickLblPos val="none"/>
        <c:crossAx val="56346146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6085054585568111E-2"/>
          <c:y val="2.3049301000562787E-2"/>
          <c:w val="0.86497229512977547"/>
          <c:h val="6.0606306733148423E-2"/>
        </c:manualLayout>
      </c:layout>
      <c:overlay val="0"/>
      <c:spPr>
        <a:solidFill>
          <a:schemeClr val="bg1">
            <a:lumMod val="95000"/>
          </a:schemeClr>
        </a:solidFill>
        <a:ln w="12700">
          <a:solidFill>
            <a:schemeClr val="tx1"/>
          </a:solidFill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78" r="0.75000000000000278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95250</xdr:rowOff>
    </xdr:from>
    <xdr:to>
      <xdr:col>10</xdr:col>
      <xdr:colOff>561975</xdr:colOff>
      <xdr:row>19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1F0EFD-A081-449F-BC6F-F64EB64DB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Q386"/>
  <sheetViews>
    <sheetView defaultGridColor="0" colorId="22" zoomScale="120" zoomScaleNormal="120" workbookViewId="0">
      <pane ySplit="6" topLeftCell="A354" activePane="bottomLeft" state="frozen"/>
      <selection pane="bottomLeft" activeCell="D387" sqref="D387"/>
    </sheetView>
  </sheetViews>
  <sheetFormatPr defaultColWidth="9.88671875" defaultRowHeight="12.75" x14ac:dyDescent="0.2"/>
  <cols>
    <col min="1" max="1" width="21.21875" style="3" customWidth="1"/>
    <col min="2" max="2" width="12.77734375" style="5" customWidth="1"/>
    <col min="3" max="3" width="11.109375" style="5" customWidth="1"/>
    <col min="4" max="5" width="11.5546875" style="5" customWidth="1"/>
    <col min="6" max="6" width="16.21875" style="6" customWidth="1"/>
    <col min="7" max="7" width="13.33203125" style="6" customWidth="1"/>
    <col min="8" max="16384" width="9.88671875" style="3"/>
  </cols>
  <sheetData>
    <row r="1" spans="1:7" x14ac:dyDescent="0.2">
      <c r="A1" s="1" t="s">
        <v>0</v>
      </c>
      <c r="B1" s="35"/>
      <c r="C1" s="35"/>
      <c r="D1" s="35"/>
      <c r="E1" s="35"/>
      <c r="F1" s="2"/>
      <c r="G1" s="2"/>
    </row>
    <row r="2" spans="1:7" x14ac:dyDescent="0.2">
      <c r="A2" s="1"/>
      <c r="B2" s="35"/>
      <c r="C2" s="35"/>
      <c r="D2" s="35"/>
      <c r="E2" s="35"/>
      <c r="F2" s="2"/>
      <c r="G2" s="2"/>
    </row>
    <row r="3" spans="1:7" x14ac:dyDescent="0.2">
      <c r="A3" s="4" t="s">
        <v>1</v>
      </c>
      <c r="B3" s="35"/>
      <c r="C3" s="35"/>
      <c r="D3" s="35"/>
      <c r="E3" s="35"/>
      <c r="F3" s="2"/>
      <c r="G3" s="2"/>
    </row>
    <row r="5" spans="1:7" x14ac:dyDescent="0.2">
      <c r="A5" s="11"/>
      <c r="B5" s="10" t="s">
        <v>2</v>
      </c>
      <c r="C5" s="10"/>
      <c r="D5" s="10" t="s">
        <v>2</v>
      </c>
      <c r="E5" s="10"/>
      <c r="F5" s="8" t="s">
        <v>3</v>
      </c>
      <c r="G5" s="8"/>
    </row>
    <row r="6" spans="1:7" x14ac:dyDescent="0.2">
      <c r="A6" s="11"/>
      <c r="B6" s="7" t="s">
        <v>4</v>
      </c>
      <c r="C6" s="7" t="s">
        <v>5</v>
      </c>
      <c r="D6" s="7" t="s">
        <v>6</v>
      </c>
      <c r="E6" s="7" t="s">
        <v>5</v>
      </c>
      <c r="F6" s="9" t="s">
        <v>7</v>
      </c>
      <c r="G6" s="7" t="s">
        <v>5</v>
      </c>
    </row>
    <row r="7" spans="1:7" x14ac:dyDescent="0.2">
      <c r="A7" s="11" t="s">
        <v>8</v>
      </c>
      <c r="B7" s="10">
        <v>27.670955086580083</v>
      </c>
      <c r="C7" s="10"/>
      <c r="D7" s="10">
        <v>15.62298430735931</v>
      </c>
      <c r="E7" s="10"/>
      <c r="F7" s="6">
        <f t="shared" ref="F7:F38" si="0">B7-D7</f>
        <v>12.047970779220773</v>
      </c>
    </row>
    <row r="8" spans="1:7" x14ac:dyDescent="0.2">
      <c r="A8" s="11" t="s">
        <v>9</v>
      </c>
      <c r="B8" s="10">
        <v>25.047151360544213</v>
      </c>
      <c r="C8" s="10"/>
      <c r="D8" s="10">
        <v>15.35739795918367</v>
      </c>
      <c r="E8" s="10"/>
      <c r="F8" s="6">
        <f t="shared" si="0"/>
        <v>9.6897534013605426</v>
      </c>
    </row>
    <row r="9" spans="1:7" x14ac:dyDescent="0.2">
      <c r="A9" s="11" t="s">
        <v>10</v>
      </c>
      <c r="B9" s="10">
        <v>24.920578231292513</v>
      </c>
      <c r="C9" s="10"/>
      <c r="D9" s="10">
        <v>14.095323129251701</v>
      </c>
      <c r="E9" s="10"/>
      <c r="F9" s="6">
        <f t="shared" si="0"/>
        <v>10.825255102040812</v>
      </c>
    </row>
    <row r="10" spans="1:7" x14ac:dyDescent="0.2">
      <c r="A10" s="11" t="s">
        <v>11</v>
      </c>
      <c r="B10" s="10">
        <v>25.847008928571434</v>
      </c>
      <c r="C10" s="10"/>
      <c r="D10" s="10">
        <v>14.035357142857142</v>
      </c>
      <c r="E10" s="10"/>
      <c r="F10" s="6">
        <f t="shared" si="0"/>
        <v>11.811651785714291</v>
      </c>
    </row>
    <row r="11" spans="1:7" x14ac:dyDescent="0.2">
      <c r="A11" s="11" t="s">
        <v>12</v>
      </c>
      <c r="B11" s="10">
        <v>25.4281179138322</v>
      </c>
      <c r="C11" s="10"/>
      <c r="D11" s="10">
        <v>13.884297052154196</v>
      </c>
      <c r="E11" s="10"/>
      <c r="F11" s="6">
        <f t="shared" si="0"/>
        <v>11.543820861678004</v>
      </c>
    </row>
    <row r="12" spans="1:7" x14ac:dyDescent="0.2">
      <c r="A12" s="11" t="s">
        <v>13</v>
      </c>
      <c r="B12" s="10">
        <v>23.490595238095231</v>
      </c>
      <c r="C12" s="10"/>
      <c r="D12" s="10">
        <v>12.634940476190476</v>
      </c>
      <c r="E12" s="10"/>
      <c r="F12" s="6">
        <f t="shared" si="0"/>
        <v>10.855654761904756</v>
      </c>
    </row>
    <row r="13" spans="1:7" x14ac:dyDescent="0.2">
      <c r="A13" s="11" t="s">
        <v>14</v>
      </c>
      <c r="B13" s="10">
        <v>21.453985507246379</v>
      </c>
      <c r="C13" s="10"/>
      <c r="D13" s="10">
        <v>11.137681159420291</v>
      </c>
      <c r="E13" s="10"/>
      <c r="F13" s="6">
        <f t="shared" si="0"/>
        <v>10.316304347826089</v>
      </c>
    </row>
    <row r="14" spans="1:7" x14ac:dyDescent="0.2">
      <c r="A14" s="11" t="s">
        <v>15</v>
      </c>
      <c r="B14" s="10">
        <v>20.879648526077098</v>
      </c>
      <c r="C14" s="10"/>
      <c r="D14" s="10">
        <v>10.678911564625851</v>
      </c>
      <c r="E14" s="10"/>
      <c r="F14" s="6">
        <f t="shared" si="0"/>
        <v>10.200736961451247</v>
      </c>
    </row>
    <row r="15" spans="1:7" x14ac:dyDescent="0.2">
      <c r="A15" s="11" t="s">
        <v>16</v>
      </c>
      <c r="B15" s="10">
        <v>19.332936507936505</v>
      </c>
      <c r="C15" s="10"/>
      <c r="D15" s="10">
        <v>10.520804988662132</v>
      </c>
      <c r="E15" s="10"/>
      <c r="F15" s="6">
        <f t="shared" si="0"/>
        <v>8.8121315192743737</v>
      </c>
    </row>
    <row r="16" spans="1:7" x14ac:dyDescent="0.2">
      <c r="A16" s="11" t="s">
        <v>17</v>
      </c>
      <c r="B16" s="10">
        <v>21.471325051759838</v>
      </c>
      <c r="C16" s="10"/>
      <c r="D16" s="10">
        <v>11.811024844720494</v>
      </c>
      <c r="E16" s="10"/>
      <c r="F16" s="6">
        <f t="shared" si="0"/>
        <v>9.6603002070393433</v>
      </c>
    </row>
    <row r="17" spans="1:6" x14ac:dyDescent="0.2">
      <c r="A17" s="11" t="s">
        <v>18</v>
      </c>
      <c r="B17" s="10">
        <v>24.618494897959188</v>
      </c>
      <c r="C17" s="10"/>
      <c r="D17" s="10">
        <v>14.92070578231292</v>
      </c>
      <c r="E17" s="10"/>
      <c r="F17" s="6">
        <f t="shared" si="0"/>
        <v>9.6977891156462679</v>
      </c>
    </row>
    <row r="18" spans="1:6" x14ac:dyDescent="0.2">
      <c r="A18" s="11" t="s">
        <v>19</v>
      </c>
      <c r="B18" s="10">
        <v>25.652349624060154</v>
      </c>
      <c r="C18" s="10"/>
      <c r="D18" s="10">
        <v>15.122368421052631</v>
      </c>
      <c r="E18" s="10"/>
      <c r="F18" s="6">
        <f t="shared" si="0"/>
        <v>10.529981203007523</v>
      </c>
    </row>
    <row r="19" spans="1:6" x14ac:dyDescent="0.2">
      <c r="A19" s="11" t="s">
        <v>20</v>
      </c>
      <c r="B19" s="10">
        <v>25.510105519480522</v>
      </c>
      <c r="C19" s="10"/>
      <c r="D19" s="10">
        <v>14.237865259740259</v>
      </c>
      <c r="E19" s="10"/>
      <c r="F19" s="6">
        <f t="shared" si="0"/>
        <v>11.272240259740263</v>
      </c>
    </row>
    <row r="20" spans="1:6" x14ac:dyDescent="0.2">
      <c r="A20" s="11" t="s">
        <v>21</v>
      </c>
      <c r="B20" s="10">
        <v>25.578705357142859</v>
      </c>
      <c r="C20" s="10"/>
      <c r="D20" s="10">
        <v>14.508973214285714</v>
      </c>
      <c r="E20" s="10"/>
      <c r="F20" s="6">
        <f t="shared" si="0"/>
        <v>11.069732142857145</v>
      </c>
    </row>
    <row r="21" spans="1:6" x14ac:dyDescent="0.2">
      <c r="A21" s="11" t="s">
        <v>22</v>
      </c>
      <c r="B21" s="10">
        <v>25.314489348370927</v>
      </c>
      <c r="C21" s="10"/>
      <c r="D21" s="10">
        <v>15.511575814536343</v>
      </c>
      <c r="E21" s="10"/>
      <c r="F21" s="6">
        <f t="shared" si="0"/>
        <v>9.8029135338345839</v>
      </c>
    </row>
    <row r="22" spans="1:6" x14ac:dyDescent="0.2">
      <c r="A22" s="11" t="s">
        <v>23</v>
      </c>
      <c r="B22" s="10">
        <v>23.595604707792209</v>
      </c>
      <c r="C22" s="10"/>
      <c r="D22" s="10">
        <v>14.370021645021644</v>
      </c>
      <c r="E22" s="10"/>
      <c r="F22" s="6">
        <f t="shared" si="0"/>
        <v>9.2255830627705642</v>
      </c>
    </row>
    <row r="23" spans="1:6" x14ac:dyDescent="0.2">
      <c r="A23" s="11" t="s">
        <v>24</v>
      </c>
      <c r="B23" s="10">
        <v>21.801473214285711</v>
      </c>
      <c r="C23" s="10"/>
      <c r="D23" s="10">
        <v>12.565580357142858</v>
      </c>
      <c r="E23" s="10"/>
      <c r="F23" s="6">
        <f t="shared" si="0"/>
        <v>9.2358928571428525</v>
      </c>
    </row>
    <row r="24" spans="1:6" x14ac:dyDescent="0.2">
      <c r="A24" s="11" t="s">
        <v>25</v>
      </c>
      <c r="B24" s="10">
        <v>21.438137755102041</v>
      </c>
      <c r="C24" s="10"/>
      <c r="D24" s="10">
        <v>12.25715986394558</v>
      </c>
      <c r="E24" s="10"/>
      <c r="F24" s="6">
        <f t="shared" si="0"/>
        <v>9.180977891156461</v>
      </c>
    </row>
    <row r="25" spans="1:6" x14ac:dyDescent="0.2">
      <c r="A25" s="11" t="s">
        <v>26</v>
      </c>
      <c r="B25" s="10">
        <v>23.608618012422362</v>
      </c>
      <c r="C25" s="10"/>
      <c r="D25" s="10">
        <v>13.56651138716356</v>
      </c>
      <c r="E25" s="10"/>
      <c r="F25" s="6">
        <f t="shared" si="0"/>
        <v>10.042106625258802</v>
      </c>
    </row>
    <row r="26" spans="1:6" x14ac:dyDescent="0.2">
      <c r="A26" s="11" t="s">
        <v>27</v>
      </c>
      <c r="B26" s="10">
        <v>22.797410714285714</v>
      </c>
      <c r="C26" s="10"/>
      <c r="D26" s="10">
        <v>12.948437500000001</v>
      </c>
      <c r="E26" s="10"/>
      <c r="F26" s="6">
        <f t="shared" si="0"/>
        <v>9.8489732142857136</v>
      </c>
    </row>
    <row r="27" spans="1:6" x14ac:dyDescent="0.2">
      <c r="A27" s="11" t="s">
        <v>28</v>
      </c>
      <c r="B27" s="10">
        <v>23.218411796536795</v>
      </c>
      <c r="C27" s="10"/>
      <c r="D27" s="10">
        <v>13.182927489177489</v>
      </c>
      <c r="E27" s="10"/>
      <c r="F27" s="6">
        <f t="shared" si="0"/>
        <v>10.035484307359306</v>
      </c>
    </row>
    <row r="28" spans="1:6" x14ac:dyDescent="0.2">
      <c r="A28" s="11" t="s">
        <v>29</v>
      </c>
      <c r="B28" s="10">
        <v>23.216614906832298</v>
      </c>
      <c r="C28" s="10"/>
      <c r="D28" s="10">
        <v>13.652445652173913</v>
      </c>
      <c r="E28" s="10"/>
      <c r="F28" s="6">
        <f t="shared" si="0"/>
        <v>9.5641692546583847</v>
      </c>
    </row>
    <row r="29" spans="1:6" x14ac:dyDescent="0.2">
      <c r="A29" s="11" t="s">
        <v>30</v>
      </c>
      <c r="B29" s="10">
        <v>20.643673809523811</v>
      </c>
      <c r="C29" s="10"/>
      <c r="D29" s="10">
        <v>13.00820238095238</v>
      </c>
      <c r="E29" s="10"/>
      <c r="F29" s="6">
        <f t="shared" si="0"/>
        <v>7.6354714285714316</v>
      </c>
    </row>
    <row r="30" spans="1:6" x14ac:dyDescent="0.2">
      <c r="A30" s="11" t="s">
        <v>31</v>
      </c>
      <c r="B30" s="10">
        <v>21.206405895691606</v>
      </c>
      <c r="C30" s="10"/>
      <c r="D30" s="10">
        <v>12.507925170068026</v>
      </c>
      <c r="E30" s="10"/>
      <c r="F30" s="6">
        <f t="shared" si="0"/>
        <v>8.6984807256235808</v>
      </c>
    </row>
    <row r="31" spans="1:6" x14ac:dyDescent="0.2">
      <c r="A31" s="11" t="s">
        <v>32</v>
      </c>
      <c r="B31" s="10">
        <v>20.354345238095242</v>
      </c>
      <c r="C31" s="10"/>
      <c r="D31" s="10">
        <v>11.428809523809523</v>
      </c>
      <c r="E31" s="10"/>
      <c r="F31" s="6">
        <f t="shared" si="0"/>
        <v>8.9255357142857186</v>
      </c>
    </row>
    <row r="32" spans="1:6" x14ac:dyDescent="0.2">
      <c r="A32" s="11" t="s">
        <v>33</v>
      </c>
      <c r="B32" s="10">
        <v>17.848988095238099</v>
      </c>
      <c r="C32" s="10"/>
      <c r="D32" s="10">
        <v>9.401011904761905</v>
      </c>
      <c r="E32" s="10"/>
      <c r="F32" s="6">
        <f t="shared" si="0"/>
        <v>8.4479761904761936</v>
      </c>
    </row>
    <row r="33" spans="1:9" x14ac:dyDescent="0.2">
      <c r="A33" s="11" t="s">
        <v>34</v>
      </c>
      <c r="B33" s="10">
        <v>18.463852813852814</v>
      </c>
      <c r="C33" s="10"/>
      <c r="D33" s="10">
        <v>12.194588744588744</v>
      </c>
      <c r="E33" s="10"/>
      <c r="F33" s="6">
        <f t="shared" si="0"/>
        <v>6.2692640692640698</v>
      </c>
      <c r="H33" s="11"/>
      <c r="I33" s="11"/>
    </row>
    <row r="34" spans="1:9" x14ac:dyDescent="0.2">
      <c r="A34" s="11" t="s">
        <v>35</v>
      </c>
      <c r="B34" s="10">
        <v>18.140833333333333</v>
      </c>
      <c r="C34" s="10"/>
      <c r="D34" s="10">
        <v>11.519345238095237</v>
      </c>
      <c r="E34" s="10"/>
      <c r="F34" s="6">
        <f t="shared" si="0"/>
        <v>6.6214880952380959</v>
      </c>
      <c r="H34" s="11"/>
      <c r="I34" s="11"/>
    </row>
    <row r="35" spans="1:9" x14ac:dyDescent="0.2">
      <c r="A35" s="11" t="s">
        <v>36</v>
      </c>
      <c r="B35" s="10">
        <v>17.079667919799501</v>
      </c>
      <c r="C35" s="10"/>
      <c r="D35" s="10">
        <v>10.887439223057646</v>
      </c>
      <c r="E35" s="10"/>
      <c r="F35" s="6">
        <f t="shared" si="0"/>
        <v>6.1922286967418554</v>
      </c>
      <c r="H35" s="11"/>
      <c r="I35" s="11"/>
    </row>
    <row r="36" spans="1:9" x14ac:dyDescent="0.2">
      <c r="A36" s="11" t="s">
        <v>37</v>
      </c>
      <c r="B36" s="10">
        <v>14.40219155844156</v>
      </c>
      <c r="C36" s="10"/>
      <c r="D36" s="10">
        <v>10.620292207792206</v>
      </c>
      <c r="E36" s="10"/>
      <c r="F36" s="6">
        <f t="shared" si="0"/>
        <v>3.7818993506493541</v>
      </c>
      <c r="H36" s="11"/>
      <c r="I36" s="11"/>
    </row>
    <row r="37" spans="1:9" x14ac:dyDescent="0.2">
      <c r="A37" s="11" t="s">
        <v>38</v>
      </c>
      <c r="B37" s="10">
        <v>13.416935817805383</v>
      </c>
      <c r="C37" s="10"/>
      <c r="D37" s="10">
        <v>10.024847308488614</v>
      </c>
      <c r="E37" s="10"/>
      <c r="F37" s="6">
        <f t="shared" si="0"/>
        <v>3.3920885093167694</v>
      </c>
      <c r="H37" s="11"/>
      <c r="I37" s="11"/>
    </row>
    <row r="38" spans="1:9" x14ac:dyDescent="0.2">
      <c r="A38" s="11" t="s">
        <v>39</v>
      </c>
      <c r="B38" s="10">
        <v>12.709955357142857</v>
      </c>
      <c r="C38" s="10"/>
      <c r="D38" s="10">
        <v>9.7103422619047599</v>
      </c>
      <c r="E38" s="10"/>
      <c r="F38" s="6">
        <f t="shared" si="0"/>
        <v>2.9996130952380966</v>
      </c>
      <c r="H38" s="11"/>
      <c r="I38" s="11"/>
    </row>
    <row r="39" spans="1:9" x14ac:dyDescent="0.2">
      <c r="A39" s="11" t="s">
        <v>40</v>
      </c>
      <c r="B39" s="10">
        <v>12.732765151515151</v>
      </c>
      <c r="C39" s="10"/>
      <c r="D39" s="10">
        <v>10.155303030303031</v>
      </c>
      <c r="E39" s="10"/>
      <c r="F39" s="6">
        <f t="shared" ref="F39:F70" si="1">B39-D39</f>
        <v>2.57746212121212</v>
      </c>
      <c r="H39" s="11"/>
      <c r="I39" s="11"/>
    </row>
    <row r="40" spans="1:9" x14ac:dyDescent="0.2">
      <c r="A40" s="11" t="s">
        <v>41</v>
      </c>
      <c r="B40" s="10">
        <v>13.771387987012988</v>
      </c>
      <c r="C40" s="10"/>
      <c r="D40" s="10">
        <v>11.958220779220779</v>
      </c>
      <c r="E40" s="10"/>
      <c r="F40" s="6">
        <f t="shared" si="1"/>
        <v>1.8131672077922083</v>
      </c>
      <c r="H40" s="11"/>
      <c r="I40" s="11"/>
    </row>
    <row r="41" spans="1:9" x14ac:dyDescent="0.2">
      <c r="A41" s="11" t="s">
        <v>42</v>
      </c>
      <c r="B41" s="10">
        <v>13.354889455782313</v>
      </c>
      <c r="C41" s="10"/>
      <c r="D41" s="10">
        <v>12.447534013605443</v>
      </c>
      <c r="E41" s="10"/>
      <c r="F41" s="6">
        <f t="shared" si="1"/>
        <v>0.90735544217687014</v>
      </c>
      <c r="H41" s="11"/>
      <c r="I41" s="11"/>
    </row>
    <row r="42" spans="1:9" x14ac:dyDescent="0.2">
      <c r="A42" s="11" t="s">
        <v>43</v>
      </c>
      <c r="B42" s="10">
        <v>12.506754535147392</v>
      </c>
      <c r="C42" s="10"/>
      <c r="D42" s="10">
        <v>10.778044217687073</v>
      </c>
      <c r="E42" s="10"/>
      <c r="F42" s="6">
        <f t="shared" si="1"/>
        <v>1.7287103174603189</v>
      </c>
      <c r="H42" s="11"/>
      <c r="I42" s="11"/>
    </row>
    <row r="43" spans="1:9" x14ac:dyDescent="0.2">
      <c r="A43" s="11" t="s">
        <v>44</v>
      </c>
      <c r="B43" s="10">
        <v>13.915059523809521</v>
      </c>
      <c r="C43" s="10"/>
      <c r="D43" s="10">
        <v>9.5644642857142834</v>
      </c>
      <c r="E43" s="10"/>
      <c r="F43" s="6">
        <f t="shared" si="1"/>
        <v>4.350595238095238</v>
      </c>
      <c r="H43" s="11"/>
      <c r="I43" s="11"/>
    </row>
    <row r="44" spans="1:9" x14ac:dyDescent="0.2">
      <c r="A44" s="11" t="s">
        <v>45</v>
      </c>
      <c r="B44" s="10">
        <v>15.126964285714289</v>
      </c>
      <c r="C44" s="10"/>
      <c r="D44" s="10">
        <v>9.2216666666666676</v>
      </c>
      <c r="E44" s="10"/>
      <c r="F44" s="6">
        <f t="shared" si="1"/>
        <v>5.9052976190476212</v>
      </c>
      <c r="H44" s="11"/>
      <c r="I44" s="11" t="s">
        <v>46</v>
      </c>
    </row>
    <row r="45" spans="1:9" x14ac:dyDescent="0.2">
      <c r="A45" s="11" t="s">
        <v>47</v>
      </c>
      <c r="B45" s="10">
        <v>16.322173913043478</v>
      </c>
      <c r="C45" s="10"/>
      <c r="D45" s="10">
        <v>10.343726708074534</v>
      </c>
      <c r="E45" s="10"/>
      <c r="F45" s="6">
        <f t="shared" si="1"/>
        <v>5.9784472049689441</v>
      </c>
      <c r="H45" s="11"/>
      <c r="I45" s="11" t="s">
        <v>46</v>
      </c>
    </row>
    <row r="46" spans="1:9" x14ac:dyDescent="0.2">
      <c r="A46" s="11" t="s">
        <v>48</v>
      </c>
      <c r="B46" s="10">
        <v>16.158154761904761</v>
      </c>
      <c r="C46" s="10"/>
      <c r="D46" s="10">
        <v>9.5844642857142865</v>
      </c>
      <c r="E46" s="10"/>
      <c r="F46" s="6">
        <f t="shared" si="1"/>
        <v>6.5736904761904746</v>
      </c>
      <c r="H46" s="11"/>
      <c r="I46" s="11"/>
    </row>
    <row r="47" spans="1:9" x14ac:dyDescent="0.2">
      <c r="A47" s="11" t="s">
        <v>49</v>
      </c>
      <c r="B47" s="10">
        <v>18.280162907268174</v>
      </c>
      <c r="C47" s="10"/>
      <c r="D47" s="10">
        <v>11.261647869674187</v>
      </c>
      <c r="E47" s="10"/>
      <c r="F47" s="6">
        <f t="shared" si="1"/>
        <v>7.0185150375939873</v>
      </c>
      <c r="H47" s="11"/>
      <c r="I47" s="11"/>
    </row>
    <row r="48" spans="1:9" x14ac:dyDescent="0.2">
      <c r="A48" s="11" t="s">
        <v>50</v>
      </c>
      <c r="B48" s="10">
        <v>16.403084415584413</v>
      </c>
      <c r="C48" s="10"/>
      <c r="D48" s="10">
        <v>11.729491341991343</v>
      </c>
      <c r="E48" s="10"/>
      <c r="F48" s="6">
        <f t="shared" si="1"/>
        <v>4.6735930735930697</v>
      </c>
      <c r="H48" s="11"/>
      <c r="I48" s="11"/>
    </row>
    <row r="49" spans="1:6" x14ac:dyDescent="0.2">
      <c r="A49" s="11" t="s">
        <v>51</v>
      </c>
      <c r="B49" s="10">
        <v>17.583157894736843</v>
      </c>
      <c r="C49" s="10"/>
      <c r="D49" s="10">
        <v>10.938421052631577</v>
      </c>
      <c r="E49" s="10"/>
      <c r="F49" s="6">
        <f t="shared" si="1"/>
        <v>6.6447368421052655</v>
      </c>
    </row>
    <row r="50" spans="1:6" x14ac:dyDescent="0.2">
      <c r="A50" s="11" t="s">
        <v>52</v>
      </c>
      <c r="B50" s="10">
        <v>18.996190476190478</v>
      </c>
      <c r="C50" s="10"/>
      <c r="D50" s="10">
        <v>10.912857142857142</v>
      </c>
      <c r="E50" s="10"/>
      <c r="F50" s="6">
        <f t="shared" si="1"/>
        <v>8.0833333333333357</v>
      </c>
    </row>
    <row r="51" spans="1:6" x14ac:dyDescent="0.2">
      <c r="A51" s="11" t="s">
        <v>53</v>
      </c>
      <c r="B51" s="10">
        <v>20.734090909090909</v>
      </c>
      <c r="C51" s="10"/>
      <c r="D51" s="10">
        <v>11.356363636363637</v>
      </c>
      <c r="E51" s="10"/>
      <c r="F51" s="6">
        <f t="shared" si="1"/>
        <v>9.377727272727272</v>
      </c>
    </row>
    <row r="52" spans="1:6" x14ac:dyDescent="0.2">
      <c r="A52" s="11" t="s">
        <v>54</v>
      </c>
      <c r="B52" s="10">
        <v>22.287285714285709</v>
      </c>
      <c r="C52" s="10"/>
      <c r="D52" s="10">
        <v>13.694857142857142</v>
      </c>
      <c r="E52" s="10"/>
      <c r="F52" s="6">
        <f t="shared" si="1"/>
        <v>8.5924285714285666</v>
      </c>
    </row>
    <row r="53" spans="1:6" x14ac:dyDescent="0.2">
      <c r="A53" s="11" t="s">
        <v>55</v>
      </c>
      <c r="B53" s="10">
        <v>22.427590909090906</v>
      </c>
      <c r="C53" s="10"/>
      <c r="D53" s="10">
        <v>14.171681818181817</v>
      </c>
      <c r="E53" s="10"/>
      <c r="F53" s="6">
        <f t="shared" si="1"/>
        <v>8.2559090909090891</v>
      </c>
    </row>
    <row r="54" spans="1:6" x14ac:dyDescent="0.2">
      <c r="A54" s="11" t="s">
        <v>56</v>
      </c>
      <c r="B54" s="10">
        <v>20.490666666666662</v>
      </c>
      <c r="C54" s="10"/>
      <c r="D54" s="10">
        <v>13.872999999999999</v>
      </c>
      <c r="E54" s="10"/>
      <c r="F54" s="6">
        <f t="shared" si="1"/>
        <v>6.617666666666663</v>
      </c>
    </row>
    <row r="55" spans="1:6" x14ac:dyDescent="0.2">
      <c r="A55" s="11" t="s">
        <v>57</v>
      </c>
      <c r="B55" s="10">
        <v>21.568199999999997</v>
      </c>
      <c r="C55" s="10"/>
      <c r="D55" s="10">
        <v>14.7536</v>
      </c>
      <c r="E55" s="10"/>
      <c r="F55" s="6">
        <f t="shared" si="1"/>
        <v>6.8145999999999969</v>
      </c>
    </row>
    <row r="56" spans="1:6" x14ac:dyDescent="0.2">
      <c r="A56" s="11" t="s">
        <v>58</v>
      </c>
      <c r="B56" s="10">
        <v>20.740476190476191</v>
      </c>
      <c r="C56" s="10"/>
      <c r="D56" s="10">
        <v>14.83047619047619</v>
      </c>
      <c r="E56" s="10"/>
      <c r="F56" s="6">
        <f t="shared" si="1"/>
        <v>5.91</v>
      </c>
    </row>
    <row r="57" spans="1:6" x14ac:dyDescent="0.2">
      <c r="A57" s="11" t="s">
        <v>59</v>
      </c>
      <c r="B57" s="10">
        <v>22.046173913043475</v>
      </c>
      <c r="C57" s="10"/>
      <c r="D57" s="10">
        <v>16.42082608695652</v>
      </c>
      <c r="E57" s="10"/>
      <c r="F57" s="6">
        <f t="shared" si="1"/>
        <v>5.6253478260869549</v>
      </c>
    </row>
    <row r="58" spans="1:6" x14ac:dyDescent="0.2">
      <c r="A58" s="11" t="s">
        <v>60</v>
      </c>
      <c r="B58" s="10">
        <v>22.59438888888889</v>
      </c>
      <c r="C58" s="10"/>
      <c r="D58" s="10">
        <v>15.774500000000002</v>
      </c>
      <c r="E58" s="10"/>
      <c r="F58" s="6">
        <f t="shared" si="1"/>
        <v>6.8198888888888884</v>
      </c>
    </row>
    <row r="59" spans="1:6" x14ac:dyDescent="0.2">
      <c r="A59" s="11" t="s">
        <v>61</v>
      </c>
      <c r="B59" s="10">
        <v>23.048190476190477</v>
      </c>
      <c r="C59" s="10"/>
      <c r="D59" s="10">
        <v>15.64447619047619</v>
      </c>
      <c r="E59" s="10"/>
      <c r="F59" s="6">
        <f t="shared" si="1"/>
        <v>7.4037142857142868</v>
      </c>
    </row>
    <row r="60" spans="1:6" x14ac:dyDescent="0.2">
      <c r="A60" s="11" t="s">
        <v>62</v>
      </c>
      <c r="B60" s="10">
        <v>23.258090909090907</v>
      </c>
      <c r="C60" s="10"/>
      <c r="D60" s="10">
        <v>15.935181818181819</v>
      </c>
      <c r="E60" s="10"/>
      <c r="F60" s="6">
        <f t="shared" si="1"/>
        <v>7.3229090909090875</v>
      </c>
    </row>
    <row r="61" spans="1:6" x14ac:dyDescent="0.2">
      <c r="A61" s="11" t="s">
        <v>63</v>
      </c>
      <c r="B61" s="10">
        <v>23.50152380952381</v>
      </c>
      <c r="C61" s="10"/>
      <c r="D61" s="10">
        <v>15.890285714285714</v>
      </c>
      <c r="E61" s="10"/>
      <c r="F61" s="6">
        <f t="shared" si="1"/>
        <v>7.6112380952380967</v>
      </c>
    </row>
    <row r="62" spans="1:6" x14ac:dyDescent="0.2">
      <c r="A62" s="11" t="s">
        <v>64</v>
      </c>
      <c r="B62" s="10">
        <v>23.674238095238099</v>
      </c>
      <c r="C62" s="10"/>
      <c r="D62" s="10">
        <v>15.860190476190477</v>
      </c>
      <c r="E62" s="10"/>
      <c r="F62" s="6">
        <f t="shared" si="1"/>
        <v>7.8140476190476225</v>
      </c>
    </row>
    <row r="63" spans="1:6" x14ac:dyDescent="0.2">
      <c r="A63" s="11" t="s">
        <v>65</v>
      </c>
      <c r="B63" s="10">
        <v>24.72219047619048</v>
      </c>
      <c r="C63" s="10"/>
      <c r="D63" s="10">
        <v>16.330523809523807</v>
      </c>
      <c r="E63" s="10"/>
      <c r="F63" s="6">
        <f t="shared" si="1"/>
        <v>8.3916666666666728</v>
      </c>
    </row>
    <row r="64" spans="1:6" x14ac:dyDescent="0.2">
      <c r="A64" s="11" t="s">
        <v>66</v>
      </c>
      <c r="B64" s="10">
        <v>24.997636363636364</v>
      </c>
      <c r="C64" s="10"/>
      <c r="D64" s="10">
        <v>16.132318181818182</v>
      </c>
      <c r="E64" s="10"/>
      <c r="F64" s="6">
        <f t="shared" si="1"/>
        <v>8.8653181818181821</v>
      </c>
    </row>
    <row r="65" spans="1:6" x14ac:dyDescent="0.2">
      <c r="A65" s="11" t="s">
        <v>67</v>
      </c>
      <c r="B65" s="10">
        <v>23.919136363636365</v>
      </c>
      <c r="C65" s="10"/>
      <c r="D65" s="10">
        <v>16.110409090909094</v>
      </c>
      <c r="E65" s="10"/>
      <c r="F65" s="6">
        <f t="shared" si="1"/>
        <v>7.8087272727272712</v>
      </c>
    </row>
    <row r="66" spans="1:6" x14ac:dyDescent="0.2">
      <c r="A66" s="11" t="s">
        <v>68</v>
      </c>
      <c r="B66" s="10">
        <v>21.804052631578948</v>
      </c>
      <c r="C66" s="10"/>
      <c r="D66" s="10">
        <v>16.096368421052631</v>
      </c>
      <c r="E66" s="10"/>
      <c r="F66" s="6">
        <f t="shared" si="1"/>
        <v>5.7076842105263168</v>
      </c>
    </row>
    <row r="67" spans="1:6" x14ac:dyDescent="0.2">
      <c r="A67" s="11" t="s">
        <v>69</v>
      </c>
      <c r="B67" s="10">
        <v>22.195227272727273</v>
      </c>
      <c r="C67" s="10"/>
      <c r="D67" s="10">
        <v>17.036181818181817</v>
      </c>
      <c r="E67" s="10"/>
      <c r="F67" s="6">
        <f t="shared" si="1"/>
        <v>5.1590454545454563</v>
      </c>
    </row>
    <row r="68" spans="1:6" x14ac:dyDescent="0.2">
      <c r="A68" s="11" t="s">
        <v>70</v>
      </c>
      <c r="B68" s="10">
        <v>21.665400000000005</v>
      </c>
      <c r="C68" s="10"/>
      <c r="D68" s="10">
        <v>16.951550000000005</v>
      </c>
      <c r="E68" s="10"/>
      <c r="F68" s="6">
        <f t="shared" si="1"/>
        <v>4.7138500000000008</v>
      </c>
    </row>
    <row r="69" spans="1:6" x14ac:dyDescent="0.2">
      <c r="A69" s="11" t="s">
        <v>71</v>
      </c>
      <c r="B69" s="10">
        <v>22.520227272727272</v>
      </c>
      <c r="C69" s="10"/>
      <c r="D69" s="10">
        <v>17.463000000000008</v>
      </c>
      <c r="E69" s="10"/>
      <c r="F69" s="6">
        <f t="shared" si="1"/>
        <v>5.057227272727264</v>
      </c>
    </row>
    <row r="70" spans="1:6" x14ac:dyDescent="0.2">
      <c r="A70" s="11" t="s">
        <v>72</v>
      </c>
      <c r="B70" s="10">
        <v>22.492368421052632</v>
      </c>
      <c r="C70" s="10"/>
      <c r="D70" s="10">
        <v>16.147000000000002</v>
      </c>
      <c r="E70" s="10"/>
      <c r="F70" s="6">
        <f t="shared" si="1"/>
        <v>6.3453684210526298</v>
      </c>
    </row>
    <row r="71" spans="1:6" x14ac:dyDescent="0.2">
      <c r="A71" s="11" t="s">
        <v>73</v>
      </c>
      <c r="B71" s="10">
        <v>23.449714285714286</v>
      </c>
      <c r="C71" s="10"/>
      <c r="D71" s="10">
        <v>14.565619047619046</v>
      </c>
      <c r="E71" s="10"/>
      <c r="F71" s="6">
        <f t="shared" ref="F71:F245" si="2">B71-D71</f>
        <v>8.8840952380952398</v>
      </c>
    </row>
    <row r="72" spans="1:6" x14ac:dyDescent="0.2">
      <c r="A72" s="11" t="s">
        <v>74</v>
      </c>
      <c r="B72" s="10">
        <v>22.761523809523812</v>
      </c>
      <c r="C72" s="10"/>
      <c r="D72" s="10">
        <v>13.307714285714285</v>
      </c>
      <c r="E72" s="10"/>
      <c r="F72" s="6">
        <f t="shared" si="2"/>
        <v>9.453809523809527</v>
      </c>
    </row>
    <row r="73" spans="1:6" x14ac:dyDescent="0.2">
      <c r="A73" s="11" t="s">
        <v>75</v>
      </c>
      <c r="B73" s="10">
        <v>20.305181818181815</v>
      </c>
      <c r="C73" s="10"/>
      <c r="D73" s="10">
        <v>13.007590909090908</v>
      </c>
      <c r="E73" s="10"/>
      <c r="F73" s="6">
        <f t="shared" si="2"/>
        <v>7.297590909090907</v>
      </c>
    </row>
    <row r="74" spans="1:6" x14ac:dyDescent="0.2">
      <c r="A74" s="11" t="s">
        <v>76</v>
      </c>
      <c r="B74" s="10">
        <v>18.007571428571431</v>
      </c>
      <c r="C74" s="10"/>
      <c r="D74" s="10">
        <v>10.682</v>
      </c>
      <c r="E74" s="10"/>
      <c r="F74" s="6">
        <f t="shared" si="2"/>
        <v>7.3255714285714308</v>
      </c>
    </row>
    <row r="75" spans="1:6" x14ac:dyDescent="0.2">
      <c r="A75" s="11" t="s">
        <v>77</v>
      </c>
      <c r="B75" s="10">
        <v>18.048999999999999</v>
      </c>
      <c r="C75" s="10"/>
      <c r="D75" s="10">
        <v>10.8047</v>
      </c>
      <c r="E75" s="10"/>
      <c r="F75" s="6">
        <f t="shared" si="2"/>
        <v>7.2442999999999991</v>
      </c>
    </row>
    <row r="76" spans="1:6" x14ac:dyDescent="0.2">
      <c r="A76" s="11" t="s">
        <v>78</v>
      </c>
      <c r="B76" s="10">
        <v>17.425956521739128</v>
      </c>
      <c r="C76" s="10"/>
      <c r="D76" s="10">
        <v>10.402782608695654</v>
      </c>
      <c r="E76" s="10"/>
      <c r="F76" s="6">
        <f t="shared" si="2"/>
        <v>7.0231739130434736</v>
      </c>
    </row>
    <row r="77" spans="1:6" x14ac:dyDescent="0.2">
      <c r="A77" s="11" t="s">
        <v>79</v>
      </c>
      <c r="B77" s="10">
        <v>17.288545454545456</v>
      </c>
      <c r="C77" s="10"/>
      <c r="D77" s="10">
        <v>9.7272272727272746</v>
      </c>
      <c r="E77" s="10"/>
      <c r="F77" s="6">
        <f t="shared" si="2"/>
        <v>7.5613181818181818</v>
      </c>
    </row>
    <row r="78" spans="1:6" x14ac:dyDescent="0.2">
      <c r="A78" s="11" t="s">
        <v>80</v>
      </c>
      <c r="B78" s="10">
        <v>16.265000000000001</v>
      </c>
      <c r="C78" s="10"/>
      <c r="D78" s="10">
        <v>10.537294117647058</v>
      </c>
      <c r="E78" s="10"/>
      <c r="F78" s="6">
        <f t="shared" si="2"/>
        <v>5.727705882352943</v>
      </c>
    </row>
    <row r="79" spans="1:6" x14ac:dyDescent="0.2">
      <c r="A79" s="11" t="s">
        <v>81</v>
      </c>
      <c r="B79" s="10">
        <v>17.637227272727269</v>
      </c>
      <c r="C79" s="10"/>
      <c r="D79" s="10">
        <v>11.343272727272725</v>
      </c>
      <c r="E79" s="10"/>
      <c r="F79" s="6">
        <f t="shared" si="2"/>
        <v>6.2939545454545449</v>
      </c>
    </row>
    <row r="80" spans="1:6" x14ac:dyDescent="0.2">
      <c r="A80" s="11" t="s">
        <v>82</v>
      </c>
      <c r="B80" s="10">
        <v>17.650349999999996</v>
      </c>
      <c r="C80" s="10"/>
      <c r="D80" s="10">
        <v>11.279349999999997</v>
      </c>
      <c r="E80" s="10"/>
      <c r="F80" s="6">
        <f t="shared" si="2"/>
        <v>6.3709999999999987</v>
      </c>
    </row>
    <row r="81" spans="1:6" x14ac:dyDescent="0.2">
      <c r="A81" s="11" t="s">
        <v>83</v>
      </c>
      <c r="B81" s="10">
        <v>19.45795</v>
      </c>
      <c r="C81" s="10"/>
      <c r="D81" s="10">
        <v>11.304200000000002</v>
      </c>
      <c r="E81" s="10"/>
      <c r="F81" s="6">
        <f t="shared" si="2"/>
        <v>8.1537499999999987</v>
      </c>
    </row>
    <row r="82" spans="1:6" x14ac:dyDescent="0.2">
      <c r="A82" s="11" t="s">
        <v>84</v>
      </c>
      <c r="B82" s="10">
        <v>20.814272727272726</v>
      </c>
      <c r="C82" s="10"/>
      <c r="D82" s="10">
        <v>11.209454545454545</v>
      </c>
      <c r="E82" s="10"/>
      <c r="F82" s="6">
        <f t="shared" si="2"/>
        <v>9.6048181818181817</v>
      </c>
    </row>
    <row r="83" spans="1:6" x14ac:dyDescent="0.2">
      <c r="A83" s="12" t="s">
        <v>85</v>
      </c>
      <c r="B83" s="10">
        <v>21.303045454545455</v>
      </c>
      <c r="C83" s="10"/>
      <c r="D83" s="10">
        <v>11.824954545454547</v>
      </c>
      <c r="E83" s="10"/>
      <c r="F83" s="6">
        <f t="shared" si="2"/>
        <v>9.4780909090909073</v>
      </c>
    </row>
    <row r="84" spans="1:6" x14ac:dyDescent="0.2">
      <c r="A84" s="12" t="s">
        <v>86</v>
      </c>
      <c r="B84" s="10">
        <v>18.432388888888891</v>
      </c>
      <c r="C84" s="10"/>
      <c r="D84" s="10">
        <v>11.640166666666667</v>
      </c>
      <c r="E84" s="10"/>
      <c r="F84" s="6">
        <f t="shared" si="2"/>
        <v>6.7922222222222235</v>
      </c>
    </row>
    <row r="85" spans="1:6" x14ac:dyDescent="0.2">
      <c r="A85" s="12" t="s">
        <v>87</v>
      </c>
      <c r="B85" s="10">
        <v>18.406173913043478</v>
      </c>
      <c r="C85" s="10"/>
      <c r="D85" s="10">
        <v>11.970956521739133</v>
      </c>
      <c r="E85" s="10"/>
      <c r="F85" s="6">
        <f t="shared" si="2"/>
        <v>6.4352173913043451</v>
      </c>
    </row>
    <row r="86" spans="1:6" x14ac:dyDescent="0.2">
      <c r="A86" s="11" t="s">
        <v>88</v>
      </c>
      <c r="B86" s="10">
        <v>19.619666666666671</v>
      </c>
      <c r="C86" s="10"/>
      <c r="D86" s="10">
        <v>11.173047619047619</v>
      </c>
      <c r="E86" s="10"/>
      <c r="F86" s="6">
        <f t="shared" si="2"/>
        <v>8.4466190476190519</v>
      </c>
    </row>
    <row r="87" spans="1:6" x14ac:dyDescent="0.2">
      <c r="A87" s="11" t="s">
        <v>89</v>
      </c>
      <c r="B87" s="10">
        <v>22.985238095238099</v>
      </c>
      <c r="C87" s="10"/>
      <c r="D87" s="10">
        <v>12.15247619047619</v>
      </c>
      <c r="E87" s="10"/>
      <c r="F87" s="6">
        <f t="shared" si="2"/>
        <v>10.832761904761909</v>
      </c>
    </row>
    <row r="88" spans="1:6" x14ac:dyDescent="0.2">
      <c r="A88" s="11" t="s">
        <v>90</v>
      </c>
      <c r="B88" s="10">
        <v>24.527956521739132</v>
      </c>
      <c r="C88" s="10"/>
      <c r="D88" s="10">
        <v>13.43808695652174</v>
      </c>
      <c r="E88" s="10"/>
      <c r="F88" s="6">
        <f t="shared" si="2"/>
        <v>11.089869565217391</v>
      </c>
    </row>
    <row r="89" spans="1:6" x14ac:dyDescent="0.2">
      <c r="A89" s="11" t="s">
        <v>91</v>
      </c>
      <c r="B89" s="10">
        <v>24.704095238095242</v>
      </c>
      <c r="C89" s="10"/>
      <c r="D89" s="10">
        <v>15.160238095238093</v>
      </c>
      <c r="E89" s="10"/>
      <c r="F89" s="6">
        <f t="shared" si="2"/>
        <v>9.5438571428571493</v>
      </c>
    </row>
    <row r="90" spans="1:6" x14ac:dyDescent="0.2">
      <c r="A90" s="11" t="s">
        <v>92</v>
      </c>
      <c r="B90" s="10">
        <v>25.101529411764709</v>
      </c>
      <c r="C90" s="10"/>
      <c r="D90" s="10">
        <v>18.327117647058824</v>
      </c>
      <c r="E90" s="10"/>
      <c r="F90" s="6">
        <f t="shared" si="2"/>
        <v>6.774411764705885</v>
      </c>
    </row>
    <row r="91" spans="1:6" x14ac:dyDescent="0.2">
      <c r="A91" s="11" t="s">
        <v>93</v>
      </c>
      <c r="B91" s="10">
        <v>26.786136363636356</v>
      </c>
      <c r="C91" s="10"/>
      <c r="D91" s="10">
        <v>19.780545454545457</v>
      </c>
      <c r="E91" s="10"/>
      <c r="F91" s="6">
        <f t="shared" si="2"/>
        <v>7.0055909090908983</v>
      </c>
    </row>
    <row r="92" spans="1:6" x14ac:dyDescent="0.2">
      <c r="A92" s="11" t="s">
        <v>94</v>
      </c>
      <c r="B92" s="10">
        <v>27.367700000000003</v>
      </c>
      <c r="C92" s="10"/>
      <c r="D92" s="10">
        <v>19.161300000000001</v>
      </c>
      <c r="E92" s="10"/>
      <c r="F92" s="6">
        <f t="shared" si="2"/>
        <v>8.2064000000000021</v>
      </c>
    </row>
    <row r="93" spans="1:6" x14ac:dyDescent="0.2">
      <c r="A93" s="11" t="s">
        <v>95</v>
      </c>
      <c r="B93" s="10">
        <v>29.594904761904765</v>
      </c>
      <c r="C93" s="10"/>
      <c r="D93" s="10">
        <v>19.33228571428571</v>
      </c>
      <c r="E93" s="10"/>
      <c r="F93" s="6">
        <f t="shared" si="2"/>
        <v>10.262619047619054</v>
      </c>
    </row>
    <row r="94" spans="1:6" x14ac:dyDescent="0.2">
      <c r="A94" s="11" t="s">
        <v>96</v>
      </c>
      <c r="B94" s="10">
        <v>32.029428571428575</v>
      </c>
      <c r="C94" s="10"/>
      <c r="D94" s="10">
        <v>21.321714285714283</v>
      </c>
      <c r="E94" s="10"/>
      <c r="F94" s="6">
        <f t="shared" si="2"/>
        <v>10.707714285714292</v>
      </c>
    </row>
    <row r="95" spans="1:6" x14ac:dyDescent="0.2">
      <c r="A95" s="12" t="s">
        <v>97</v>
      </c>
      <c r="B95" s="10">
        <v>33.9268</v>
      </c>
      <c r="C95" s="10"/>
      <c r="D95" s="10">
        <v>22.486550000000001</v>
      </c>
      <c r="E95" s="10"/>
      <c r="F95" s="6">
        <f t="shared" si="2"/>
        <v>11.440249999999999</v>
      </c>
    </row>
    <row r="96" spans="1:6" x14ac:dyDescent="0.2">
      <c r="A96" s="12" t="s">
        <v>98</v>
      </c>
      <c r="B96" s="10">
        <v>30.549142857142858</v>
      </c>
      <c r="C96" s="10"/>
      <c r="D96" s="10">
        <v>22.447238095238092</v>
      </c>
      <c r="E96" s="10"/>
      <c r="F96" s="6">
        <f t="shared" si="2"/>
        <v>8.1019047619047662</v>
      </c>
    </row>
    <row r="97" spans="1:7" x14ac:dyDescent="0.2">
      <c r="A97" s="12" t="s">
        <v>99</v>
      </c>
      <c r="B97" s="10">
        <v>32.162304347826087</v>
      </c>
      <c r="C97" s="10"/>
      <c r="D97" s="10">
        <v>23.19</v>
      </c>
      <c r="E97" s="10"/>
      <c r="F97" s="6">
        <f t="shared" si="2"/>
        <v>8.9723043478260855</v>
      </c>
    </row>
    <row r="98" spans="1:7" x14ac:dyDescent="0.2">
      <c r="A98" s="11" t="s">
        <v>100</v>
      </c>
      <c r="B98" s="10">
        <v>33.273149999999994</v>
      </c>
      <c r="C98" s="10"/>
      <c r="D98" s="10">
        <v>21.064400000000003</v>
      </c>
      <c r="E98" s="10"/>
      <c r="F98" s="6">
        <f t="shared" si="2"/>
        <v>12.208749999999991</v>
      </c>
    </row>
    <row r="99" spans="1:7" x14ac:dyDescent="0.2">
      <c r="A99" s="11" t="s">
        <v>101</v>
      </c>
      <c r="B99" s="10">
        <v>34.629136363636356</v>
      </c>
      <c r="C99" s="10"/>
      <c r="D99" s="10">
        <v>21.396227272727273</v>
      </c>
      <c r="E99" s="10"/>
      <c r="F99" s="6">
        <f t="shared" si="2"/>
        <v>13.232909090909082</v>
      </c>
    </row>
    <row r="100" spans="1:7" x14ac:dyDescent="0.2">
      <c r="A100" s="11" t="s">
        <v>102</v>
      </c>
      <c r="B100" s="10">
        <v>44.638695652173908</v>
      </c>
      <c r="C100" s="10"/>
      <c r="D100" s="10">
        <v>37.069130434782608</v>
      </c>
      <c r="E100" s="10"/>
      <c r="F100" s="6">
        <f t="shared" si="2"/>
        <v>7.5695652173913004</v>
      </c>
    </row>
    <row r="101" spans="1:7" x14ac:dyDescent="0.2">
      <c r="A101" s="11" t="s">
        <v>103</v>
      </c>
      <c r="B101" s="10">
        <v>46.062599999999996</v>
      </c>
      <c r="C101" s="10"/>
      <c r="D101" s="10">
        <v>40.168050000000001</v>
      </c>
      <c r="E101" s="10"/>
      <c r="F101" s="6">
        <f t="shared" si="2"/>
        <v>5.8945499999999953</v>
      </c>
    </row>
    <row r="102" spans="1:7" x14ac:dyDescent="0.2">
      <c r="A102" s="11" t="s">
        <v>104</v>
      </c>
      <c r="B102" s="10">
        <v>50.749166666666675</v>
      </c>
      <c r="C102" s="10"/>
      <c r="D102" s="10">
        <v>41.697944444444445</v>
      </c>
      <c r="E102" s="10"/>
      <c r="F102" s="6">
        <f t="shared" si="2"/>
        <v>9.0512222222222292</v>
      </c>
    </row>
    <row r="103" spans="1:7" x14ac:dyDescent="0.2">
      <c r="A103" s="11" t="s">
        <v>105</v>
      </c>
      <c r="B103" s="10">
        <v>58.557619047619049</v>
      </c>
      <c r="C103" s="10">
        <f t="shared" ref="C103:C127" si="3">AVERAGE(B91,B79,B67,B55)</f>
        <v>22.046697727272722</v>
      </c>
      <c r="D103" s="10">
        <v>43.584857142857146</v>
      </c>
      <c r="E103" s="10">
        <f t="shared" ref="E103:E245" si="4">AVERAGE(D91,D79,D67,D55)</f>
        <v>15.728399999999999</v>
      </c>
      <c r="F103" s="6">
        <f t="shared" si="2"/>
        <v>14.972761904761903</v>
      </c>
      <c r="G103" s="10">
        <f t="shared" ref="G103:G245" si="5">AVERAGE(F91,F79,F67,F55)</f>
        <v>6.318297727272725</v>
      </c>
    </row>
    <row r="104" spans="1:7" x14ac:dyDescent="0.2">
      <c r="A104" s="11" t="s">
        <v>106</v>
      </c>
      <c r="B104" s="10">
        <v>70.562399999999997</v>
      </c>
      <c r="C104" s="10">
        <f t="shared" si="3"/>
        <v>21.855981547619049</v>
      </c>
      <c r="D104" s="10">
        <v>44.30769999999999</v>
      </c>
      <c r="E104" s="10">
        <f t="shared" si="4"/>
        <v>15.555669047619048</v>
      </c>
      <c r="F104" s="6">
        <f t="shared" si="2"/>
        <v>26.254700000000007</v>
      </c>
      <c r="G104" s="10">
        <f t="shared" si="5"/>
        <v>6.3003125000000004</v>
      </c>
    </row>
    <row r="105" spans="1:7" x14ac:dyDescent="0.2">
      <c r="A105" s="11" t="s">
        <v>107</v>
      </c>
      <c r="B105" s="10">
        <v>72.745565217391302</v>
      </c>
      <c r="C105" s="10">
        <f t="shared" si="3"/>
        <v>23.404813986918878</v>
      </c>
      <c r="D105" s="10">
        <v>44.05130434782609</v>
      </c>
      <c r="E105" s="10">
        <f t="shared" si="4"/>
        <v>16.130077950310561</v>
      </c>
      <c r="F105" s="6">
        <f t="shared" si="2"/>
        <v>28.694260869565213</v>
      </c>
      <c r="G105" s="10">
        <f t="shared" si="5"/>
        <v>7.274736036608318</v>
      </c>
    </row>
    <row r="106" spans="1:7" x14ac:dyDescent="0.2">
      <c r="A106" s="11" t="s">
        <v>108</v>
      </c>
      <c r="B106" s="10">
        <v>69.832900000000024</v>
      </c>
      <c r="C106" s="10">
        <f t="shared" si="3"/>
        <v>24.482614652160706</v>
      </c>
      <c r="D106" s="10">
        <v>39.875050000000002</v>
      </c>
      <c r="E106" s="10">
        <f t="shared" si="4"/>
        <v>16.113167207792209</v>
      </c>
      <c r="F106" s="6">
        <f t="shared" si="2"/>
        <v>29.957850000000022</v>
      </c>
      <c r="G106" s="10">
        <f t="shared" si="5"/>
        <v>8.3694474443684985</v>
      </c>
    </row>
    <row r="107" spans="1:7" x14ac:dyDescent="0.2">
      <c r="A107" s="12" t="s">
        <v>109</v>
      </c>
      <c r="B107" s="10">
        <v>56.88</v>
      </c>
      <c r="C107" s="10">
        <f t="shared" si="3"/>
        <v>25.431937554112558</v>
      </c>
      <c r="D107" s="10">
        <v>32.94</v>
      </c>
      <c r="E107" s="10">
        <f t="shared" si="4"/>
        <v>16.130399945887447</v>
      </c>
      <c r="F107" s="6">
        <f t="shared" si="2"/>
        <v>23.940000000000005</v>
      </c>
      <c r="G107" s="10">
        <f t="shared" si="5"/>
        <v>9.3015376082251091</v>
      </c>
    </row>
    <row r="108" spans="1:7" x14ac:dyDescent="0.2">
      <c r="A108" s="12" t="s">
        <v>110</v>
      </c>
      <c r="B108" s="10">
        <v>43.05</v>
      </c>
      <c r="C108" s="10">
        <f t="shared" si="3"/>
        <v>23.750286616161617</v>
      </c>
      <c r="D108" s="10">
        <v>26.25</v>
      </c>
      <c r="E108" s="10">
        <f t="shared" si="4"/>
        <v>15.832575216450214</v>
      </c>
      <c r="F108" s="6">
        <f t="shared" si="2"/>
        <v>16.799999999999997</v>
      </c>
      <c r="G108" s="10">
        <f t="shared" si="5"/>
        <v>7.9177113997114006</v>
      </c>
    </row>
    <row r="109" spans="1:7" x14ac:dyDescent="0.2">
      <c r="A109" s="12" t="s">
        <v>111</v>
      </c>
      <c r="B109" s="10">
        <v>47.05</v>
      </c>
      <c r="C109" s="10">
        <f t="shared" si="3"/>
        <v>23.593795972143795</v>
      </c>
      <c r="D109" s="10">
        <v>32.659999999999997</v>
      </c>
      <c r="E109" s="10">
        <f t="shared" si="4"/>
        <v>16.014708286278939</v>
      </c>
      <c r="F109" s="6">
        <f t="shared" si="2"/>
        <v>14.39</v>
      </c>
      <c r="G109" s="10">
        <f t="shared" si="5"/>
        <v>7.5790876858648586</v>
      </c>
    </row>
    <row r="110" spans="1:7" x14ac:dyDescent="0.2">
      <c r="A110" s="11" t="s">
        <v>112</v>
      </c>
      <c r="B110" s="10">
        <v>51.52</v>
      </c>
      <c r="C110" s="10">
        <f t="shared" si="3"/>
        <v>23.643656547619049</v>
      </c>
      <c r="D110" s="10">
        <v>32.07</v>
      </c>
      <c r="E110" s="10">
        <f t="shared" si="4"/>
        <v>14.694909523809525</v>
      </c>
      <c r="F110" s="6">
        <f t="shared" si="2"/>
        <v>19.450000000000003</v>
      </c>
      <c r="G110" s="10">
        <f t="shared" si="5"/>
        <v>8.9487470238095241</v>
      </c>
    </row>
    <row r="111" spans="1:7" x14ac:dyDescent="0.2">
      <c r="A111" s="11" t="s">
        <v>113</v>
      </c>
      <c r="B111" s="10">
        <v>52.91</v>
      </c>
      <c r="C111" s="10">
        <f t="shared" si="3"/>
        <v>25.09639123376623</v>
      </c>
      <c r="D111" s="10">
        <v>33.85</v>
      </c>
      <c r="E111" s="10">
        <f t="shared" si="4"/>
        <v>15.170981818181819</v>
      </c>
      <c r="F111" s="6">
        <f t="shared" si="2"/>
        <v>19.059999999999995</v>
      </c>
      <c r="G111" s="10">
        <f t="shared" si="5"/>
        <v>9.925409415584415</v>
      </c>
    </row>
    <row r="112" spans="1:7" x14ac:dyDescent="0.2">
      <c r="A112" s="11" t="s">
        <v>114</v>
      </c>
      <c r="B112" s="10">
        <v>56.78</v>
      </c>
      <c r="C112" s="10">
        <f t="shared" si="3"/>
        <v>27.89756126482213</v>
      </c>
      <c r="D112" s="10">
        <v>37.72</v>
      </c>
      <c r="E112" s="10">
        <f t="shared" si="4"/>
        <v>19.260579545454547</v>
      </c>
      <c r="F112" s="6">
        <f t="shared" si="2"/>
        <v>19.060000000000002</v>
      </c>
      <c r="G112" s="10">
        <f t="shared" si="5"/>
        <v>8.6369817193675864</v>
      </c>
    </row>
    <row r="113" spans="1:7" x14ac:dyDescent="0.2">
      <c r="A113" s="11" t="s">
        <v>115</v>
      </c>
      <c r="B113" s="10">
        <v>63.06</v>
      </c>
      <c r="C113" s="10">
        <f t="shared" si="3"/>
        <v>27.993594264069266</v>
      </c>
      <c r="D113" s="10">
        <v>42.44</v>
      </c>
      <c r="E113" s="10">
        <f t="shared" si="4"/>
        <v>20.291481114718614</v>
      </c>
      <c r="F113" s="6">
        <f t="shared" si="2"/>
        <v>20.620000000000005</v>
      </c>
      <c r="G113" s="10">
        <f t="shared" si="5"/>
        <v>7.7021131493506489</v>
      </c>
    </row>
    <row r="114" spans="1:7" x14ac:dyDescent="0.2">
      <c r="A114" s="11" t="s">
        <v>116</v>
      </c>
      <c r="B114" s="10">
        <v>64.819999999999993</v>
      </c>
      <c r="C114" s="10">
        <f t="shared" si="3"/>
        <v>28.479937177502585</v>
      </c>
      <c r="D114" s="10">
        <v>44.17</v>
      </c>
      <c r="E114" s="10">
        <f t="shared" si="4"/>
        <v>21.664681157550739</v>
      </c>
      <c r="F114" s="6">
        <f t="shared" si="2"/>
        <v>20.649999999999991</v>
      </c>
      <c r="G114" s="10">
        <f t="shared" si="5"/>
        <v>6.8152560199518435</v>
      </c>
    </row>
    <row r="115" spans="1:7" x14ac:dyDescent="0.2">
      <c r="A115" s="11" t="s">
        <v>117</v>
      </c>
      <c r="B115" s="10">
        <v>60.01</v>
      </c>
      <c r="C115" s="10">
        <f t="shared" si="3"/>
        <v>31.294052489177488</v>
      </c>
      <c r="D115" s="10">
        <v>36.44</v>
      </c>
      <c r="E115" s="10">
        <f t="shared" si="4"/>
        <v>22.936214285714286</v>
      </c>
      <c r="F115" s="6">
        <f t="shared" si="2"/>
        <v>23.57</v>
      </c>
      <c r="G115" s="10">
        <f t="shared" si="5"/>
        <v>8.3578382034632011</v>
      </c>
    </row>
    <row r="116" spans="1:7" x14ac:dyDescent="0.2">
      <c r="A116" s="11" t="s">
        <v>118</v>
      </c>
      <c r="B116" s="10">
        <v>59.9</v>
      </c>
      <c r="C116" s="10">
        <f t="shared" si="3"/>
        <v>34.311462499999998</v>
      </c>
      <c r="D116" s="10">
        <v>36.99</v>
      </c>
      <c r="E116" s="10">
        <f t="shared" si="4"/>
        <v>22.924974999999996</v>
      </c>
      <c r="F116" s="6">
        <f t="shared" si="2"/>
        <v>22.909999999999997</v>
      </c>
      <c r="G116" s="10">
        <f t="shared" si="5"/>
        <v>11.386487500000003</v>
      </c>
    </row>
    <row r="117" spans="1:7" x14ac:dyDescent="0.2">
      <c r="A117" s="11" t="s">
        <v>119</v>
      </c>
      <c r="B117" s="10">
        <v>63.04</v>
      </c>
      <c r="C117" s="10">
        <f t="shared" si="3"/>
        <v>36.079661813005835</v>
      </c>
      <c r="D117" s="10">
        <v>39.18</v>
      </c>
      <c r="E117" s="10">
        <f t="shared" si="4"/>
        <v>23.037697515527952</v>
      </c>
      <c r="F117" s="6">
        <f t="shared" si="2"/>
        <v>23.86</v>
      </c>
      <c r="G117" s="10">
        <f t="shared" si="5"/>
        <v>13.041964297477882</v>
      </c>
    </row>
    <row r="118" spans="1:7" x14ac:dyDescent="0.2">
      <c r="A118" s="11" t="s">
        <v>120</v>
      </c>
      <c r="B118" s="10">
        <v>60.55</v>
      </c>
      <c r="C118" s="10">
        <f t="shared" si="3"/>
        <v>36.29224242993849</v>
      </c>
      <c r="D118" s="10">
        <v>33.119999999999997</v>
      </c>
      <c r="E118" s="10">
        <f t="shared" si="4"/>
        <v>22.138304707792209</v>
      </c>
      <c r="F118" s="6">
        <f t="shared" si="2"/>
        <v>27.43</v>
      </c>
      <c r="G118" s="10">
        <f t="shared" si="5"/>
        <v>14.153937722146281</v>
      </c>
    </row>
    <row r="119" spans="1:7" x14ac:dyDescent="0.2">
      <c r="A119" s="12" t="s">
        <v>121</v>
      </c>
      <c r="B119" s="10">
        <v>54.9</v>
      </c>
      <c r="C119" s="10">
        <f t="shared" si="3"/>
        <v>33.889889935064936</v>
      </c>
      <c r="D119" s="10">
        <v>27.53</v>
      </c>
      <c r="E119" s="10">
        <f t="shared" si="4"/>
        <v>20.454280898268401</v>
      </c>
      <c r="F119" s="6">
        <f t="shared" si="2"/>
        <v>27.369999999999997</v>
      </c>
      <c r="G119" s="10">
        <f t="shared" si="5"/>
        <v>13.435609036796539</v>
      </c>
    </row>
    <row r="120" spans="1:7" x14ac:dyDescent="0.2">
      <c r="A120" s="12" t="s">
        <v>122</v>
      </c>
      <c r="B120" s="10">
        <v>49.4</v>
      </c>
      <c r="C120" s="10">
        <f t="shared" si="3"/>
        <v>28.698263888888889</v>
      </c>
      <c r="D120" s="10">
        <v>25.08</v>
      </c>
      <c r="E120" s="10">
        <f t="shared" si="4"/>
        <v>18.411279761904762</v>
      </c>
      <c r="F120" s="6">
        <f t="shared" si="2"/>
        <v>24.32</v>
      </c>
      <c r="G120" s="10">
        <f t="shared" si="5"/>
        <v>10.286984126984128</v>
      </c>
    </row>
    <row r="121" spans="1:7" x14ac:dyDescent="0.2">
      <c r="A121" s="12" t="s">
        <v>123</v>
      </c>
      <c r="B121" s="10">
        <v>38.25</v>
      </c>
      <c r="C121" s="10">
        <f t="shared" si="3"/>
        <v>29.480915019762847</v>
      </c>
      <c r="D121" s="10">
        <v>20.79</v>
      </c>
      <c r="E121" s="10">
        <f t="shared" si="4"/>
        <v>20.207136857707511</v>
      </c>
      <c r="F121" s="6">
        <f t="shared" si="2"/>
        <v>17.46</v>
      </c>
      <c r="G121" s="10">
        <f t="shared" si="5"/>
        <v>9.2737781620553346</v>
      </c>
    </row>
    <row r="122" spans="1:7" x14ac:dyDescent="0.2">
      <c r="A122" s="11" t="s">
        <v>124</v>
      </c>
      <c r="B122" s="10">
        <v>36.26</v>
      </c>
      <c r="C122" s="10">
        <f t="shared" si="3"/>
        <v>30.605097023809527</v>
      </c>
      <c r="D122" s="10">
        <v>21.84</v>
      </c>
      <c r="E122" s="10">
        <f t="shared" si="4"/>
        <v>18.747361904761906</v>
      </c>
      <c r="F122" s="6">
        <f t="shared" si="2"/>
        <v>14.419999999999998</v>
      </c>
      <c r="G122" s="10">
        <f t="shared" si="5"/>
        <v>11.85773511904762</v>
      </c>
    </row>
    <row r="123" spans="1:7" x14ac:dyDescent="0.2">
      <c r="A123" s="11" t="s">
        <v>125</v>
      </c>
      <c r="B123" s="10">
        <v>40.619999999999997</v>
      </c>
      <c r="C123" s="10">
        <f t="shared" si="3"/>
        <v>32.14334361471861</v>
      </c>
      <c r="D123" s="10">
        <v>24.53</v>
      </c>
      <c r="E123" s="10">
        <f t="shared" si="4"/>
        <v>19.550850865800864</v>
      </c>
      <c r="F123" s="6">
        <f t="shared" si="2"/>
        <v>16.089999999999996</v>
      </c>
      <c r="G123" s="10">
        <f t="shared" si="5"/>
        <v>12.592492748917746</v>
      </c>
    </row>
    <row r="124" spans="1:7" x14ac:dyDescent="0.2">
      <c r="A124" s="11" t="s">
        <v>126</v>
      </c>
      <c r="B124" s="10">
        <v>46.36</v>
      </c>
      <c r="C124" s="10">
        <f t="shared" si="3"/>
        <v>35.84315217391304</v>
      </c>
      <c r="D124" s="10">
        <v>25.22</v>
      </c>
      <c r="E124" s="10">
        <f t="shared" si="4"/>
        <v>24.657500000000002</v>
      </c>
      <c r="F124" s="6">
        <f t="shared" si="2"/>
        <v>21.14</v>
      </c>
      <c r="G124" s="10">
        <f t="shared" si="5"/>
        <v>11.185652173913041</v>
      </c>
    </row>
    <row r="125" spans="1:7" x14ac:dyDescent="0.2">
      <c r="A125" s="11" t="s">
        <v>127</v>
      </c>
      <c r="B125" s="10">
        <v>44.44</v>
      </c>
      <c r="C125" s="10">
        <f t="shared" si="3"/>
        <v>37.778810173160181</v>
      </c>
      <c r="D125" s="10">
        <v>23.6</v>
      </c>
      <c r="E125" s="10">
        <f t="shared" si="4"/>
        <v>26.873878841991342</v>
      </c>
      <c r="F125" s="6">
        <f t="shared" si="2"/>
        <v>20.839999999999996</v>
      </c>
      <c r="G125" s="10">
        <f t="shared" si="5"/>
        <v>10.904931331168832</v>
      </c>
    </row>
    <row r="126" spans="1:7" x14ac:dyDescent="0.2">
      <c r="A126" s="11" t="s">
        <v>128</v>
      </c>
      <c r="B126" s="10">
        <v>40.270000000000003</v>
      </c>
      <c r="C126" s="10">
        <f t="shared" si="3"/>
        <v>39.233924019607841</v>
      </c>
      <c r="D126" s="10">
        <v>25.66</v>
      </c>
      <c r="E126" s="10">
        <f t="shared" si="4"/>
        <v>28.683089052287585</v>
      </c>
      <c r="F126" s="6">
        <f t="shared" si="2"/>
        <v>14.610000000000003</v>
      </c>
      <c r="G126" s="10">
        <f t="shared" si="5"/>
        <v>10.550834967320261</v>
      </c>
    </row>
    <row r="127" spans="1:7" x14ac:dyDescent="0.2">
      <c r="A127" s="11" t="s">
        <v>129</v>
      </c>
      <c r="B127" s="10">
        <v>36.409999999999997</v>
      </c>
      <c r="C127" s="10">
        <f t="shared" si="3"/>
        <v>40.74774567099567</v>
      </c>
      <c r="D127" s="10">
        <v>24.64</v>
      </c>
      <c r="E127" s="10">
        <f t="shared" si="4"/>
        <v>27.787168831168831</v>
      </c>
      <c r="F127" s="6">
        <f t="shared" si="2"/>
        <v>11.769999999999996</v>
      </c>
      <c r="G127" s="10">
        <f t="shared" si="5"/>
        <v>12.960576839826837</v>
      </c>
    </row>
    <row r="128" spans="1:7" x14ac:dyDescent="0.2">
      <c r="A128" s="11" t="s">
        <v>130</v>
      </c>
      <c r="B128" s="10">
        <v>34.909999999999997</v>
      </c>
      <c r="C128" s="10">
        <f t="shared" ref="C128:C245" si="6">AVERAGE(B116,B104,B92,B80)</f>
        <v>43.870112500000005</v>
      </c>
      <c r="D128" s="10">
        <v>25.69</v>
      </c>
      <c r="E128" s="10">
        <f t="shared" si="4"/>
        <v>27.934587499999996</v>
      </c>
      <c r="F128" s="6">
        <f t="shared" si="2"/>
        <v>9.2199999999999953</v>
      </c>
      <c r="G128" s="10">
        <f t="shared" si="5"/>
        <v>15.935525000000002</v>
      </c>
    </row>
    <row r="129" spans="1:7" x14ac:dyDescent="0.2">
      <c r="A129" s="11" t="s">
        <v>131</v>
      </c>
      <c r="B129" s="10">
        <v>35.82</v>
      </c>
      <c r="C129" s="10">
        <f t="shared" si="6"/>
        <v>46.209604994824019</v>
      </c>
      <c r="D129" s="10">
        <v>27.71</v>
      </c>
      <c r="E129" s="10">
        <f t="shared" si="4"/>
        <v>28.466947515527956</v>
      </c>
      <c r="F129" s="6">
        <f t="shared" si="2"/>
        <v>8.11</v>
      </c>
      <c r="G129" s="10">
        <f t="shared" si="5"/>
        <v>17.742657479296067</v>
      </c>
    </row>
    <row r="130" spans="1:7" x14ac:dyDescent="0.2">
      <c r="A130" s="11" t="s">
        <v>132</v>
      </c>
      <c r="B130" s="10">
        <v>34.700000000000003</v>
      </c>
      <c r="C130" s="10">
        <f t="shared" si="6"/>
        <v>45.806650324675331</v>
      </c>
      <c r="D130" s="10">
        <v>25.31</v>
      </c>
      <c r="E130" s="10">
        <f t="shared" si="4"/>
        <v>26.381554707792205</v>
      </c>
      <c r="F130" s="6">
        <f t="shared" si="2"/>
        <v>9.3900000000000041</v>
      </c>
      <c r="G130" s="10">
        <f t="shared" si="5"/>
        <v>19.425095616883127</v>
      </c>
    </row>
    <row r="131" spans="1:7" x14ac:dyDescent="0.2">
      <c r="A131" s="12" t="s">
        <v>133</v>
      </c>
      <c r="B131" s="10">
        <v>34.700000000000003</v>
      </c>
      <c r="C131" s="10">
        <f t="shared" si="6"/>
        <v>41.752461363636357</v>
      </c>
      <c r="D131" s="10">
        <v>25.38</v>
      </c>
      <c r="E131" s="10">
        <f t="shared" si="4"/>
        <v>23.695376136363635</v>
      </c>
      <c r="F131" s="6">
        <f t="shared" si="2"/>
        <v>9.3200000000000038</v>
      </c>
      <c r="G131" s="10">
        <f t="shared" si="5"/>
        <v>18.057085227272726</v>
      </c>
    </row>
    <row r="132" spans="1:7" x14ac:dyDescent="0.2">
      <c r="A132" s="12" t="s">
        <v>134</v>
      </c>
      <c r="B132" s="10">
        <v>37.159999999999997</v>
      </c>
      <c r="C132" s="10">
        <f t="shared" si="6"/>
        <v>35.357882936507934</v>
      </c>
      <c r="D132" s="10">
        <v>28.85</v>
      </c>
      <c r="E132" s="10">
        <f t="shared" si="4"/>
        <v>21.354351190476191</v>
      </c>
      <c r="F132" s="6">
        <f t="shared" si="2"/>
        <v>8.3099999999999952</v>
      </c>
      <c r="G132" s="10">
        <f t="shared" si="5"/>
        <v>14.003531746031747</v>
      </c>
    </row>
    <row r="133" spans="1:7" x14ac:dyDescent="0.2">
      <c r="A133" s="12" t="s">
        <v>135</v>
      </c>
      <c r="B133" s="10">
        <v>39.67</v>
      </c>
      <c r="C133" s="10">
        <f t="shared" si="6"/>
        <v>33.967119565217395</v>
      </c>
      <c r="D133" s="10">
        <v>30.42</v>
      </c>
      <c r="E133" s="10">
        <f t="shared" si="4"/>
        <v>22.152739130434782</v>
      </c>
      <c r="F133" s="6">
        <f t="shared" si="2"/>
        <v>9.25</v>
      </c>
      <c r="G133" s="10">
        <f t="shared" si="5"/>
        <v>11.81438043478261</v>
      </c>
    </row>
    <row r="134" spans="1:7" x14ac:dyDescent="0.2">
      <c r="A134" s="11" t="s">
        <v>136</v>
      </c>
      <c r="B134" s="10">
        <v>44.82</v>
      </c>
      <c r="C134" s="10">
        <f t="shared" si="6"/>
        <v>35.168204166666662</v>
      </c>
      <c r="D134" s="10">
        <v>32.72</v>
      </c>
      <c r="E134" s="10">
        <f t="shared" si="4"/>
        <v>21.536861904761906</v>
      </c>
      <c r="F134" s="6">
        <f t="shared" si="2"/>
        <v>12.100000000000001</v>
      </c>
      <c r="G134" s="10">
        <f t="shared" si="5"/>
        <v>13.631342261904763</v>
      </c>
    </row>
    <row r="135" spans="1:7" x14ac:dyDescent="0.2">
      <c r="A135" s="11" t="s">
        <v>137</v>
      </c>
      <c r="B135" s="10">
        <v>50.15</v>
      </c>
      <c r="C135" s="10">
        <f t="shared" si="6"/>
        <v>37.78609361471861</v>
      </c>
      <c r="D135" s="10">
        <v>37.159999999999997</v>
      </c>
      <c r="E135" s="10">
        <f t="shared" si="4"/>
        <v>22.982175865800869</v>
      </c>
      <c r="F135" s="6">
        <f t="shared" si="2"/>
        <v>12.990000000000002</v>
      </c>
      <c r="G135" s="10">
        <f t="shared" si="5"/>
        <v>14.803917748917746</v>
      </c>
    </row>
    <row r="136" spans="1:7" x14ac:dyDescent="0.2">
      <c r="A136" s="11" t="s">
        <v>138</v>
      </c>
      <c r="B136" s="10">
        <v>48.74</v>
      </c>
      <c r="C136" s="10">
        <f t="shared" si="6"/>
        <v>43.076663043478256</v>
      </c>
      <c r="D136" s="10">
        <v>38.229999999999997</v>
      </c>
      <c r="E136" s="10">
        <f t="shared" si="4"/>
        <v>28.361804347826087</v>
      </c>
      <c r="F136" s="6">
        <f t="shared" si="2"/>
        <v>10.510000000000005</v>
      </c>
      <c r="G136" s="10">
        <f t="shared" si="5"/>
        <v>14.714858695652174</v>
      </c>
    </row>
    <row r="137" spans="1:7" x14ac:dyDescent="0.2">
      <c r="A137" s="11" t="s">
        <v>139</v>
      </c>
      <c r="B137" s="10">
        <v>49.44</v>
      </c>
      <c r="C137" s="10">
        <f t="shared" si="6"/>
        <v>44.566673809523813</v>
      </c>
      <c r="D137" s="10">
        <v>40.869999999999997</v>
      </c>
      <c r="E137" s="10">
        <f t="shared" si="4"/>
        <v>30.342072023809521</v>
      </c>
      <c r="F137" s="6">
        <f t="shared" si="2"/>
        <v>8.57</v>
      </c>
      <c r="G137" s="10">
        <f t="shared" si="5"/>
        <v>14.224601785714286</v>
      </c>
    </row>
    <row r="138" spans="1:7" x14ac:dyDescent="0.2">
      <c r="A138" s="11" t="s">
        <v>140</v>
      </c>
      <c r="B138" s="10">
        <v>52.54</v>
      </c>
      <c r="C138" s="10">
        <f t="shared" si="6"/>
        <v>45.235174019607847</v>
      </c>
      <c r="D138" s="10">
        <v>40.07</v>
      </c>
      <c r="E138" s="10">
        <f t="shared" si="4"/>
        <v>32.463765522875818</v>
      </c>
      <c r="F138" s="6">
        <f t="shared" si="2"/>
        <v>12.469999999999999</v>
      </c>
      <c r="G138" s="10">
        <f t="shared" si="5"/>
        <v>12.771408496732025</v>
      </c>
    </row>
    <row r="139" spans="1:7" x14ac:dyDescent="0.2">
      <c r="A139" s="11" t="s">
        <v>141</v>
      </c>
      <c r="B139" s="10">
        <v>53.7</v>
      </c>
      <c r="C139" s="10">
        <f t="shared" si="6"/>
        <v>45.440938852813851</v>
      </c>
      <c r="D139" s="10">
        <v>38.4</v>
      </c>
      <c r="E139" s="10">
        <f t="shared" si="4"/>
        <v>31.111350649350651</v>
      </c>
      <c r="F139" s="6">
        <f t="shared" si="2"/>
        <v>15.300000000000004</v>
      </c>
      <c r="G139" s="10">
        <f t="shared" si="5"/>
        <v>14.329588203463199</v>
      </c>
    </row>
    <row r="140" spans="1:7" x14ac:dyDescent="0.2">
      <c r="A140" s="11" t="s">
        <v>142</v>
      </c>
      <c r="B140" s="10">
        <v>54.4</v>
      </c>
      <c r="C140" s="10">
        <f t="shared" si="6"/>
        <v>48.185025000000003</v>
      </c>
      <c r="D140" s="10">
        <v>38</v>
      </c>
      <c r="E140" s="10">
        <f t="shared" si="4"/>
        <v>31.537249999999997</v>
      </c>
      <c r="F140" s="6">
        <f t="shared" si="2"/>
        <v>16.399999999999999</v>
      </c>
      <c r="G140" s="10">
        <f t="shared" si="5"/>
        <v>16.647775000000003</v>
      </c>
    </row>
    <row r="141" spans="1:7" x14ac:dyDescent="0.2">
      <c r="A141" s="11" t="s">
        <v>143</v>
      </c>
      <c r="B141" s="10">
        <v>57</v>
      </c>
      <c r="C141" s="10">
        <f t="shared" si="6"/>
        <v>50.300117494824015</v>
      </c>
      <c r="D141" s="10">
        <v>40.15</v>
      </c>
      <c r="E141" s="10">
        <f t="shared" si="4"/>
        <v>32.568397515527948</v>
      </c>
      <c r="F141" s="6">
        <f t="shared" si="2"/>
        <v>16.850000000000001</v>
      </c>
      <c r="G141" s="10">
        <f t="shared" si="5"/>
        <v>17.731719979296066</v>
      </c>
    </row>
    <row r="142" spans="1:7" x14ac:dyDescent="0.2">
      <c r="A142" s="11" t="s">
        <v>144</v>
      </c>
      <c r="B142" s="10">
        <v>59.15</v>
      </c>
      <c r="C142" s="10">
        <f t="shared" si="6"/>
        <v>49.278082142857151</v>
      </c>
      <c r="D142" s="10">
        <v>42.05</v>
      </c>
      <c r="E142" s="10">
        <f t="shared" si="4"/>
        <v>29.906691071428568</v>
      </c>
      <c r="F142" s="6">
        <f t="shared" si="2"/>
        <v>17.100000000000001</v>
      </c>
      <c r="G142" s="10">
        <f t="shared" si="5"/>
        <v>19.37139107142858</v>
      </c>
    </row>
    <row r="143" spans="1:7" x14ac:dyDescent="0.2">
      <c r="A143" s="12" t="s">
        <v>145</v>
      </c>
      <c r="B143" s="10">
        <v>63.6</v>
      </c>
      <c r="C143" s="10">
        <f t="shared" si="6"/>
        <v>45.101699999999994</v>
      </c>
      <c r="D143" s="10">
        <v>43.8</v>
      </c>
      <c r="E143" s="10">
        <f t="shared" si="4"/>
        <v>27.084137499999997</v>
      </c>
      <c r="F143" s="6">
        <f t="shared" si="2"/>
        <v>19.800000000000004</v>
      </c>
      <c r="G143" s="10">
        <f t="shared" si="5"/>
        <v>18.0175625</v>
      </c>
    </row>
    <row r="144" spans="1:7" x14ac:dyDescent="0.2">
      <c r="A144" s="12" t="s">
        <v>146</v>
      </c>
      <c r="B144" s="10">
        <v>63.9</v>
      </c>
      <c r="C144" s="10">
        <f t="shared" si="6"/>
        <v>40.039785714285721</v>
      </c>
      <c r="D144" s="10">
        <v>42.75</v>
      </c>
      <c r="E144" s="10">
        <f t="shared" si="4"/>
        <v>25.656809523809525</v>
      </c>
      <c r="F144" s="6">
        <f t="shared" si="2"/>
        <v>21.15</v>
      </c>
      <c r="G144" s="10">
        <f t="shared" si="5"/>
        <v>14.382976190476189</v>
      </c>
    </row>
    <row r="145" spans="1:7" x14ac:dyDescent="0.2">
      <c r="A145" s="12" t="s">
        <v>147</v>
      </c>
      <c r="B145" s="10">
        <v>82</v>
      </c>
      <c r="C145" s="10">
        <f t="shared" si="6"/>
        <v>39.28307608695652</v>
      </c>
      <c r="D145" s="10">
        <v>58.25</v>
      </c>
      <c r="E145" s="10">
        <f t="shared" si="4"/>
        <v>26.765000000000001</v>
      </c>
      <c r="F145" s="6">
        <f t="shared" si="2"/>
        <v>23.75</v>
      </c>
      <c r="G145" s="10">
        <f t="shared" si="5"/>
        <v>12.518076086956523</v>
      </c>
    </row>
    <row r="146" spans="1:7" x14ac:dyDescent="0.2">
      <c r="A146" s="11" t="s">
        <v>148</v>
      </c>
      <c r="B146" s="10">
        <v>90.75</v>
      </c>
      <c r="C146" s="10">
        <f t="shared" si="6"/>
        <v>41.468287499999995</v>
      </c>
      <c r="D146" s="10">
        <v>64.599999999999994</v>
      </c>
      <c r="E146" s="10">
        <f t="shared" si="4"/>
        <v>26.9236</v>
      </c>
      <c r="F146" s="6">
        <f t="shared" si="2"/>
        <v>26.150000000000006</v>
      </c>
      <c r="G146" s="10">
        <f t="shared" si="5"/>
        <v>14.544687499999998</v>
      </c>
    </row>
    <row r="147" spans="1:7" x14ac:dyDescent="0.2">
      <c r="A147" s="11" t="s">
        <v>149</v>
      </c>
      <c r="B147" s="10">
        <v>97</v>
      </c>
      <c r="C147" s="10">
        <f t="shared" si="6"/>
        <v>44.577284090909089</v>
      </c>
      <c r="D147" s="10">
        <v>66.650000000000006</v>
      </c>
      <c r="E147" s="10">
        <f t="shared" si="4"/>
        <v>29.234056818181816</v>
      </c>
      <c r="F147" s="6">
        <f t="shared" si="2"/>
        <v>30.349999999999994</v>
      </c>
      <c r="G147" s="10">
        <f t="shared" si="5"/>
        <v>15.343227272727269</v>
      </c>
    </row>
    <row r="148" spans="1:7" x14ac:dyDescent="0.2">
      <c r="A148" s="11" t="s">
        <v>150</v>
      </c>
      <c r="B148" s="10">
        <v>112.6</v>
      </c>
      <c r="C148" s="10">
        <f t="shared" si="6"/>
        <v>49.129673913043476</v>
      </c>
      <c r="D148" s="10">
        <v>86.7</v>
      </c>
      <c r="E148" s="10">
        <f t="shared" si="4"/>
        <v>34.559782608695649</v>
      </c>
      <c r="F148" s="6">
        <f t="shared" si="2"/>
        <v>25.899999999999991</v>
      </c>
      <c r="G148" s="10">
        <f t="shared" si="5"/>
        <v>14.569891304347827</v>
      </c>
    </row>
    <row r="149" spans="1:7" x14ac:dyDescent="0.2">
      <c r="A149" s="11" t="s">
        <v>151</v>
      </c>
      <c r="B149" s="10">
        <v>118</v>
      </c>
      <c r="C149" s="10">
        <f t="shared" si="6"/>
        <v>50.75065</v>
      </c>
      <c r="D149" s="10">
        <v>86.5</v>
      </c>
      <c r="E149" s="10">
        <f t="shared" si="4"/>
        <v>36.769512499999998</v>
      </c>
      <c r="F149" s="6">
        <f t="shared" si="2"/>
        <v>31.5</v>
      </c>
      <c r="G149" s="10">
        <f t="shared" si="5"/>
        <v>13.981137499999999</v>
      </c>
    </row>
    <row r="150" spans="1:7" x14ac:dyDescent="0.2">
      <c r="A150" s="11" t="s">
        <v>152</v>
      </c>
      <c r="B150" s="10">
        <v>124.2</v>
      </c>
      <c r="C150" s="10">
        <f t="shared" si="6"/>
        <v>52.094791666666666</v>
      </c>
      <c r="D150" s="10">
        <v>79.349999999999994</v>
      </c>
      <c r="E150" s="10">
        <f t="shared" si="4"/>
        <v>37.899486111111116</v>
      </c>
      <c r="F150" s="6">
        <f t="shared" si="2"/>
        <v>44.850000000000009</v>
      </c>
      <c r="G150" s="10">
        <f t="shared" si="5"/>
        <v>14.195305555555555</v>
      </c>
    </row>
    <row r="151" spans="1:7" x14ac:dyDescent="0.2">
      <c r="A151" s="11" t="s">
        <v>153</v>
      </c>
      <c r="B151" s="10">
        <v>99</v>
      </c>
      <c r="C151" s="10">
        <f t="shared" si="6"/>
        <v>52.169404761904765</v>
      </c>
      <c r="D151" s="10">
        <v>58</v>
      </c>
      <c r="E151" s="10">
        <f t="shared" si="4"/>
        <v>35.766214285714284</v>
      </c>
      <c r="F151" s="6">
        <f t="shared" si="2"/>
        <v>41</v>
      </c>
      <c r="G151" s="10">
        <f t="shared" si="5"/>
        <v>16.403190476190474</v>
      </c>
    </row>
    <row r="152" spans="1:7" x14ac:dyDescent="0.2">
      <c r="A152" s="11" t="s">
        <v>154</v>
      </c>
      <c r="B152" s="10">
        <v>102.4</v>
      </c>
      <c r="C152" s="10">
        <f t="shared" si="6"/>
        <v>54.943100000000001</v>
      </c>
      <c r="D152" s="10">
        <v>59.4</v>
      </c>
      <c r="E152" s="10">
        <f t="shared" si="4"/>
        <v>36.246924999999997</v>
      </c>
      <c r="F152" s="6">
        <f t="shared" si="2"/>
        <v>43.000000000000007</v>
      </c>
      <c r="G152" s="10">
        <f t="shared" si="5"/>
        <v>18.696174999999997</v>
      </c>
    </row>
    <row r="153" spans="1:7" x14ac:dyDescent="0.2">
      <c r="A153" s="11" t="s">
        <v>155</v>
      </c>
      <c r="B153" s="10">
        <v>111.25</v>
      </c>
      <c r="C153" s="10">
        <f t="shared" si="6"/>
        <v>57.151391304347825</v>
      </c>
      <c r="D153" s="10">
        <v>66.5</v>
      </c>
      <c r="E153" s="10">
        <f t="shared" si="4"/>
        <v>37.77282608695652</v>
      </c>
      <c r="F153" s="6">
        <f t="shared" si="2"/>
        <v>44.75</v>
      </c>
      <c r="G153" s="10">
        <f t="shared" si="5"/>
        <v>19.378565217391305</v>
      </c>
    </row>
    <row r="154" spans="1:7" x14ac:dyDescent="0.2">
      <c r="A154" s="11" t="s">
        <v>156</v>
      </c>
      <c r="B154" s="10">
        <v>113.25</v>
      </c>
      <c r="C154" s="10">
        <f t="shared" si="6"/>
        <v>56.058225</v>
      </c>
      <c r="D154" s="10">
        <v>64.75</v>
      </c>
      <c r="E154" s="10">
        <f t="shared" si="4"/>
        <v>35.088762500000001</v>
      </c>
      <c r="F154" s="6">
        <f t="shared" si="2"/>
        <v>48.5</v>
      </c>
      <c r="G154" s="10">
        <f t="shared" si="5"/>
        <v>20.969462500000006</v>
      </c>
    </row>
    <row r="155" spans="1:7" x14ac:dyDescent="0.2">
      <c r="A155" s="12" t="s">
        <v>157</v>
      </c>
      <c r="B155" s="10">
        <v>133.1</v>
      </c>
      <c r="C155" s="10">
        <f t="shared" si="6"/>
        <v>52.52</v>
      </c>
      <c r="D155" s="10">
        <v>72.2</v>
      </c>
      <c r="E155" s="10">
        <f t="shared" si="4"/>
        <v>32.412499999999994</v>
      </c>
      <c r="F155" s="6">
        <f t="shared" si="2"/>
        <v>60.899999999999991</v>
      </c>
      <c r="G155" s="10">
        <f t="shared" si="5"/>
        <v>20.107500000000002</v>
      </c>
    </row>
    <row r="156" spans="1:7" x14ac:dyDescent="0.2">
      <c r="A156" s="12" t="s">
        <v>158</v>
      </c>
      <c r="B156" s="10">
        <v>127.25</v>
      </c>
      <c r="C156" s="10">
        <f t="shared" si="6"/>
        <v>48.377499999999998</v>
      </c>
      <c r="D156" s="10">
        <v>80.25</v>
      </c>
      <c r="E156" s="10">
        <f t="shared" si="4"/>
        <v>30.732499999999998</v>
      </c>
      <c r="F156" s="6">
        <f t="shared" si="2"/>
        <v>47</v>
      </c>
      <c r="G156" s="10">
        <f t="shared" si="5"/>
        <v>17.644999999999996</v>
      </c>
    </row>
    <row r="157" spans="1:7" x14ac:dyDescent="0.2">
      <c r="A157" s="12" t="s">
        <v>159</v>
      </c>
      <c r="B157" s="10">
        <v>127.5</v>
      </c>
      <c r="C157" s="10">
        <f t="shared" si="6"/>
        <v>51.742500000000007</v>
      </c>
      <c r="D157" s="10">
        <v>72.5</v>
      </c>
      <c r="E157" s="10">
        <f t="shared" si="4"/>
        <v>35.53</v>
      </c>
      <c r="F157" s="6">
        <f t="shared" si="2"/>
        <v>55</v>
      </c>
      <c r="G157" s="10">
        <f t="shared" si="5"/>
        <v>16.212499999999999</v>
      </c>
    </row>
    <row r="158" spans="1:7" x14ac:dyDescent="0.2">
      <c r="A158" s="11" t="s">
        <v>160</v>
      </c>
      <c r="B158" s="10">
        <v>115.8</v>
      </c>
      <c r="C158" s="10">
        <f t="shared" si="6"/>
        <v>55.837499999999999</v>
      </c>
      <c r="D158" s="10">
        <v>60</v>
      </c>
      <c r="E158" s="10">
        <f t="shared" si="4"/>
        <v>37.807499999999997</v>
      </c>
      <c r="F158" s="6">
        <f t="shared" si="2"/>
        <v>55.8</v>
      </c>
      <c r="G158" s="10">
        <f t="shared" si="5"/>
        <v>18.03</v>
      </c>
    </row>
    <row r="159" spans="1:7" x14ac:dyDescent="0.2">
      <c r="A159" s="11" t="s">
        <v>161</v>
      </c>
      <c r="B159" s="10">
        <v>88</v>
      </c>
      <c r="C159" s="10">
        <f t="shared" si="6"/>
        <v>60.17</v>
      </c>
      <c r="D159" s="10">
        <v>51.5</v>
      </c>
      <c r="E159" s="10">
        <f t="shared" si="4"/>
        <v>40.547499999999999</v>
      </c>
      <c r="F159" s="6">
        <f t="shared" si="2"/>
        <v>36.5</v>
      </c>
      <c r="G159" s="10">
        <f t="shared" si="5"/>
        <v>19.622499999999995</v>
      </c>
    </row>
    <row r="160" spans="1:7" x14ac:dyDescent="0.2">
      <c r="A160" s="11" t="s">
        <v>162</v>
      </c>
      <c r="B160" s="10">
        <v>40.4</v>
      </c>
      <c r="C160" s="10">
        <f t="shared" si="6"/>
        <v>66.12</v>
      </c>
      <c r="D160" s="10">
        <v>23.6</v>
      </c>
      <c r="E160" s="10">
        <f t="shared" si="4"/>
        <v>46.967500000000001</v>
      </c>
      <c r="F160" s="6">
        <f t="shared" si="2"/>
        <v>16.799999999999997</v>
      </c>
      <c r="G160" s="10">
        <f t="shared" si="5"/>
        <v>19.1525</v>
      </c>
    </row>
    <row r="161" spans="1:7" x14ac:dyDescent="0.2">
      <c r="A161" s="11" t="s">
        <v>163</v>
      </c>
      <c r="B161" s="10">
        <v>27.63</v>
      </c>
      <c r="C161" s="10">
        <f t="shared" si="6"/>
        <v>68.734999999999999</v>
      </c>
      <c r="D161" s="10">
        <v>17.38</v>
      </c>
      <c r="E161" s="10">
        <f t="shared" si="4"/>
        <v>48.352499999999999</v>
      </c>
      <c r="F161" s="6">
        <f t="shared" si="2"/>
        <v>10.25</v>
      </c>
      <c r="G161" s="10">
        <f t="shared" si="5"/>
        <v>20.3825</v>
      </c>
    </row>
    <row r="162" spans="1:7" x14ac:dyDescent="0.2">
      <c r="A162" s="11" t="s">
        <v>164</v>
      </c>
      <c r="B162" s="10">
        <v>23.33</v>
      </c>
      <c r="C162" s="10">
        <f t="shared" si="6"/>
        <v>70.45750000000001</v>
      </c>
      <c r="D162" s="10">
        <v>13.33</v>
      </c>
      <c r="E162" s="10">
        <f t="shared" si="4"/>
        <v>47.3125</v>
      </c>
      <c r="F162" s="6">
        <f t="shared" si="2"/>
        <v>9.9999999999999982</v>
      </c>
      <c r="G162" s="10">
        <f t="shared" si="5"/>
        <v>23.145</v>
      </c>
    </row>
    <row r="163" spans="1:7" x14ac:dyDescent="0.2">
      <c r="A163" s="11" t="s">
        <v>165</v>
      </c>
      <c r="B163" s="10">
        <v>26.3</v>
      </c>
      <c r="C163" s="10">
        <f t="shared" si="6"/>
        <v>62.279999999999994</v>
      </c>
      <c r="D163" s="10">
        <v>14.6</v>
      </c>
      <c r="E163" s="10">
        <f t="shared" si="4"/>
        <v>39.370000000000005</v>
      </c>
      <c r="F163" s="6">
        <f t="shared" si="2"/>
        <v>11.700000000000001</v>
      </c>
      <c r="G163" s="10">
        <f t="shared" si="5"/>
        <v>22.909999999999997</v>
      </c>
    </row>
    <row r="164" spans="1:7" x14ac:dyDescent="0.2">
      <c r="A164" s="11" t="s">
        <v>166</v>
      </c>
      <c r="B164" s="10">
        <v>39.25</v>
      </c>
      <c r="C164" s="10">
        <f t="shared" si="6"/>
        <v>62.902500000000003</v>
      </c>
      <c r="D164" s="10">
        <v>19.75</v>
      </c>
      <c r="E164" s="10">
        <f t="shared" si="4"/>
        <v>40.020000000000003</v>
      </c>
      <c r="F164" s="6">
        <f t="shared" si="2"/>
        <v>19.5</v>
      </c>
      <c r="G164" s="10">
        <f t="shared" si="5"/>
        <v>22.8825</v>
      </c>
    </row>
    <row r="165" spans="1:7" x14ac:dyDescent="0.2">
      <c r="A165" s="11" t="s">
        <v>167</v>
      </c>
      <c r="B165" s="10">
        <v>42.25</v>
      </c>
      <c r="C165" s="10">
        <f t="shared" si="6"/>
        <v>66.777500000000003</v>
      </c>
      <c r="D165" s="10">
        <v>22</v>
      </c>
      <c r="E165" s="10">
        <f t="shared" si="4"/>
        <v>43.385000000000005</v>
      </c>
      <c r="F165" s="6">
        <f t="shared" si="2"/>
        <v>20.25</v>
      </c>
      <c r="G165" s="10">
        <f t="shared" si="5"/>
        <v>23.392500000000002</v>
      </c>
    </row>
    <row r="166" spans="1:7" x14ac:dyDescent="0.2">
      <c r="A166" s="11" t="s">
        <v>168</v>
      </c>
      <c r="B166" s="10">
        <v>40.380000000000003</v>
      </c>
      <c r="C166" s="10">
        <f t="shared" si="6"/>
        <v>66.912500000000009</v>
      </c>
      <c r="D166" s="10">
        <v>20.63</v>
      </c>
      <c r="E166" s="10">
        <f t="shared" si="4"/>
        <v>41.307499999999997</v>
      </c>
      <c r="F166" s="6">
        <f t="shared" si="2"/>
        <v>19.750000000000004</v>
      </c>
      <c r="G166" s="10">
        <f t="shared" si="5"/>
        <v>25.604999999999997</v>
      </c>
    </row>
    <row r="167" spans="1:7" x14ac:dyDescent="0.2">
      <c r="A167" s="12" t="s">
        <v>169</v>
      </c>
      <c r="B167" s="10">
        <v>47</v>
      </c>
      <c r="C167" s="10">
        <f t="shared" si="6"/>
        <v>71.574999999999989</v>
      </c>
      <c r="D167" s="10">
        <v>25.7</v>
      </c>
      <c r="E167" s="10">
        <f t="shared" si="4"/>
        <v>42.227499999999999</v>
      </c>
      <c r="F167" s="6">
        <f t="shared" si="2"/>
        <v>21.3</v>
      </c>
      <c r="G167" s="10">
        <f t="shared" si="5"/>
        <v>29.347499999999997</v>
      </c>
    </row>
    <row r="168" spans="1:7" x14ac:dyDescent="0.2">
      <c r="A168" s="12" t="s">
        <v>170</v>
      </c>
      <c r="B168" s="10">
        <v>48.63</v>
      </c>
      <c r="C168" s="10">
        <f t="shared" si="6"/>
        <v>69.427499999999995</v>
      </c>
      <c r="D168" s="10">
        <v>26.69</v>
      </c>
      <c r="E168" s="10">
        <f t="shared" si="4"/>
        <v>44.232500000000002</v>
      </c>
      <c r="F168" s="6">
        <f t="shared" si="2"/>
        <v>21.94</v>
      </c>
      <c r="G168" s="10">
        <f t="shared" si="5"/>
        <v>25.195</v>
      </c>
    </row>
    <row r="169" spans="1:7" x14ac:dyDescent="0.2">
      <c r="A169" s="12" t="s">
        <v>171</v>
      </c>
      <c r="B169" s="10">
        <v>60.2</v>
      </c>
      <c r="C169" s="10">
        <f t="shared" si="6"/>
        <v>71.855000000000004</v>
      </c>
      <c r="D169" s="10">
        <v>32.200000000000003</v>
      </c>
      <c r="E169" s="10">
        <f t="shared" si="4"/>
        <v>45.49</v>
      </c>
      <c r="F169" s="6">
        <f t="shared" si="2"/>
        <v>28</v>
      </c>
      <c r="G169" s="10">
        <f t="shared" si="5"/>
        <v>26.365000000000002</v>
      </c>
    </row>
    <row r="170" spans="1:7" x14ac:dyDescent="0.2">
      <c r="A170" s="11" t="s">
        <v>172</v>
      </c>
      <c r="B170" s="10">
        <v>54.5</v>
      </c>
      <c r="C170" s="10">
        <f t="shared" si="6"/>
        <v>71.907499999999999</v>
      </c>
      <c r="D170" s="10">
        <v>28</v>
      </c>
      <c r="E170" s="10">
        <f t="shared" si="4"/>
        <v>44.79</v>
      </c>
      <c r="F170" s="6">
        <f t="shared" si="2"/>
        <v>26.5</v>
      </c>
      <c r="G170" s="10">
        <f t="shared" si="5"/>
        <v>27.117500000000003</v>
      </c>
    </row>
    <row r="171" spans="1:7" x14ac:dyDescent="0.2">
      <c r="A171" s="11" t="s">
        <v>173</v>
      </c>
      <c r="B171" s="10">
        <v>57.13</v>
      </c>
      <c r="C171" s="10">
        <f t="shared" si="6"/>
        <v>68.942499999999995</v>
      </c>
      <c r="D171" s="10">
        <v>29.88</v>
      </c>
      <c r="E171" s="10">
        <f t="shared" si="4"/>
        <v>44.96</v>
      </c>
      <c r="F171" s="6">
        <f t="shared" si="2"/>
        <v>27.250000000000004</v>
      </c>
      <c r="G171" s="10">
        <f t="shared" si="5"/>
        <v>23.982500000000002</v>
      </c>
    </row>
    <row r="172" spans="1:7" x14ac:dyDescent="0.2">
      <c r="A172" s="11" t="s">
        <v>174</v>
      </c>
      <c r="B172" s="10">
        <v>60.85</v>
      </c>
      <c r="C172" s="10">
        <f t="shared" si="6"/>
        <v>62.025000000000006</v>
      </c>
      <c r="D172" s="10">
        <v>33.799999999999997</v>
      </c>
      <c r="E172" s="10">
        <f t="shared" si="4"/>
        <v>43.4375</v>
      </c>
      <c r="F172" s="6">
        <f t="shared" si="2"/>
        <v>27.050000000000004</v>
      </c>
      <c r="G172" s="10">
        <f t="shared" si="5"/>
        <v>18.587499999999999</v>
      </c>
    </row>
    <row r="173" spans="1:7" x14ac:dyDescent="0.2">
      <c r="A173" s="11" t="s">
        <v>175</v>
      </c>
      <c r="B173" s="10">
        <v>71.38</v>
      </c>
      <c r="C173" s="10">
        <f t="shared" si="6"/>
        <v>59.877499999999998</v>
      </c>
      <c r="D173" s="10">
        <v>43.13</v>
      </c>
      <c r="E173" s="10">
        <f t="shared" si="4"/>
        <v>42.087499999999999</v>
      </c>
      <c r="F173" s="6">
        <f t="shared" si="2"/>
        <v>28.249999999999993</v>
      </c>
      <c r="G173" s="10">
        <f t="shared" si="5"/>
        <v>17.79</v>
      </c>
    </row>
    <row r="174" spans="1:7" x14ac:dyDescent="0.2">
      <c r="A174" s="11" t="s">
        <v>176</v>
      </c>
      <c r="B174" s="10">
        <v>68.63</v>
      </c>
      <c r="C174" s="10">
        <f t="shared" si="6"/>
        <v>60.085000000000001</v>
      </c>
      <c r="D174" s="10">
        <v>38.880000000000003</v>
      </c>
      <c r="E174" s="10">
        <f t="shared" si="4"/>
        <v>39.602499999999999</v>
      </c>
      <c r="F174" s="6">
        <f t="shared" si="2"/>
        <v>29.749999999999993</v>
      </c>
      <c r="G174" s="10">
        <f t="shared" si="5"/>
        <v>20.482500000000002</v>
      </c>
    </row>
    <row r="175" spans="1:7" x14ac:dyDescent="0.2">
      <c r="A175" s="11" t="s">
        <v>177</v>
      </c>
      <c r="B175" s="10">
        <v>69.38</v>
      </c>
      <c r="C175" s="10">
        <f t="shared" si="6"/>
        <v>53.852499999999999</v>
      </c>
      <c r="D175" s="10">
        <v>39.75</v>
      </c>
      <c r="E175" s="10">
        <f t="shared" si="4"/>
        <v>33.909999999999997</v>
      </c>
      <c r="F175" s="6">
        <f t="shared" si="2"/>
        <v>29.629999999999995</v>
      </c>
      <c r="G175" s="10">
        <f t="shared" si="5"/>
        <v>19.942499999999999</v>
      </c>
    </row>
    <row r="176" spans="1:7" x14ac:dyDescent="0.2">
      <c r="A176" s="11" t="s">
        <v>178</v>
      </c>
      <c r="B176" s="10">
        <v>63</v>
      </c>
      <c r="C176" s="10">
        <f t="shared" si="6"/>
        <v>57.74</v>
      </c>
      <c r="D176" s="10">
        <v>36.75</v>
      </c>
      <c r="E176" s="10">
        <f t="shared" si="4"/>
        <v>35.71</v>
      </c>
      <c r="F176" s="6">
        <f t="shared" si="2"/>
        <v>26.25</v>
      </c>
      <c r="G176" s="10">
        <f t="shared" si="5"/>
        <v>22.03</v>
      </c>
    </row>
    <row r="177" spans="1:7" x14ac:dyDescent="0.2">
      <c r="A177" s="11" t="s">
        <v>179</v>
      </c>
      <c r="B177" s="10">
        <v>69.5</v>
      </c>
      <c r="C177" s="10">
        <f t="shared" si="6"/>
        <v>61.58</v>
      </c>
      <c r="D177" s="10">
        <v>42.5</v>
      </c>
      <c r="E177" s="10">
        <f t="shared" si="4"/>
        <v>39.090000000000003</v>
      </c>
      <c r="F177" s="6">
        <f t="shared" si="2"/>
        <v>27</v>
      </c>
      <c r="G177" s="10">
        <f t="shared" si="5"/>
        <v>22.49</v>
      </c>
    </row>
    <row r="178" spans="1:7" x14ac:dyDescent="0.2">
      <c r="A178" s="11" t="s">
        <v>180</v>
      </c>
      <c r="B178" s="10">
        <v>69.2</v>
      </c>
      <c r="C178" s="10">
        <f t="shared" si="6"/>
        <v>61.870000000000005</v>
      </c>
      <c r="D178" s="10">
        <v>40.4</v>
      </c>
      <c r="E178" s="10">
        <f t="shared" si="4"/>
        <v>38.184999999999995</v>
      </c>
      <c r="F178" s="6">
        <f t="shared" si="2"/>
        <v>28.800000000000004</v>
      </c>
      <c r="G178" s="10">
        <f t="shared" si="5"/>
        <v>23.684999999999999</v>
      </c>
    </row>
    <row r="179" spans="1:7" x14ac:dyDescent="0.2">
      <c r="A179" s="12" t="s">
        <v>181</v>
      </c>
      <c r="B179" s="10">
        <v>72.13</v>
      </c>
      <c r="C179" s="10">
        <f t="shared" si="6"/>
        <v>69.599999999999994</v>
      </c>
      <c r="D179" s="10">
        <v>42.25</v>
      </c>
      <c r="E179" s="10">
        <f t="shared" si="4"/>
        <v>41.769999999999996</v>
      </c>
      <c r="F179" s="6">
        <f t="shared" si="2"/>
        <v>29.879999999999995</v>
      </c>
      <c r="G179" s="10">
        <f t="shared" si="5"/>
        <v>27.830000000000002</v>
      </c>
    </row>
    <row r="180" spans="1:7" x14ac:dyDescent="0.2">
      <c r="A180" s="12" t="s">
        <v>182</v>
      </c>
      <c r="B180" s="10">
        <v>66.75</v>
      </c>
      <c r="C180" s="10">
        <f t="shared" si="6"/>
        <v>69.234999999999999</v>
      </c>
      <c r="D180" s="10">
        <v>33.5</v>
      </c>
      <c r="E180" s="10">
        <f t="shared" si="4"/>
        <v>44.634999999999998</v>
      </c>
      <c r="F180" s="6">
        <f t="shared" si="2"/>
        <v>33.25</v>
      </c>
      <c r="G180" s="10">
        <f t="shared" si="5"/>
        <v>24.6</v>
      </c>
    </row>
    <row r="181" spans="1:7" x14ac:dyDescent="0.2">
      <c r="A181" s="12" t="s">
        <v>183</v>
      </c>
      <c r="B181" s="10">
        <v>56.1</v>
      </c>
      <c r="C181" s="10">
        <f t="shared" si="6"/>
        <v>77.342500000000001</v>
      </c>
      <c r="D181" s="10">
        <v>30.8</v>
      </c>
      <c r="E181" s="10">
        <f t="shared" si="4"/>
        <v>48.342500000000001</v>
      </c>
      <c r="F181" s="6">
        <f t="shared" si="2"/>
        <v>25.3</v>
      </c>
      <c r="G181" s="10">
        <f t="shared" si="5"/>
        <v>29</v>
      </c>
    </row>
    <row r="182" spans="1:7" x14ac:dyDescent="0.2">
      <c r="A182" s="11" t="s">
        <v>184</v>
      </c>
      <c r="B182" s="10">
        <v>62.75</v>
      </c>
      <c r="C182" s="10">
        <f t="shared" si="6"/>
        <v>76.467500000000001</v>
      </c>
      <c r="D182" s="10">
        <v>34.5</v>
      </c>
      <c r="E182" s="10">
        <f t="shared" si="4"/>
        <v>46.33</v>
      </c>
      <c r="F182" s="6">
        <f t="shared" si="2"/>
        <v>28.25</v>
      </c>
      <c r="G182" s="10">
        <f t="shared" si="5"/>
        <v>30.137500000000003</v>
      </c>
    </row>
    <row r="183" spans="1:7" x14ac:dyDescent="0.2">
      <c r="A183" s="11" t="s">
        <v>185</v>
      </c>
      <c r="B183" s="10">
        <v>65.5</v>
      </c>
      <c r="C183" s="10">
        <f t="shared" si="6"/>
        <v>73.069999999999993</v>
      </c>
      <c r="D183" s="10">
        <v>36</v>
      </c>
      <c r="E183" s="10">
        <f t="shared" si="4"/>
        <v>46.297499999999999</v>
      </c>
      <c r="F183" s="6">
        <f t="shared" si="2"/>
        <v>29.5</v>
      </c>
      <c r="G183" s="10">
        <f t="shared" si="5"/>
        <v>26.772500000000001</v>
      </c>
    </row>
    <row r="184" spans="1:7" x14ac:dyDescent="0.2">
      <c r="A184" s="11" t="s">
        <v>186</v>
      </c>
      <c r="B184" s="10">
        <v>60</v>
      </c>
      <c r="C184" s="10">
        <f t="shared" si="6"/>
        <v>65.647499999999994</v>
      </c>
      <c r="D184" s="10">
        <v>32.9</v>
      </c>
      <c r="E184" s="10">
        <f t="shared" si="4"/>
        <v>45.582499999999996</v>
      </c>
      <c r="F184" s="6">
        <f t="shared" si="2"/>
        <v>27.1</v>
      </c>
      <c r="G184" s="10">
        <f t="shared" si="5"/>
        <v>20.065000000000001</v>
      </c>
    </row>
    <row r="185" spans="1:7" x14ac:dyDescent="0.2">
      <c r="A185" s="11" t="s">
        <v>187</v>
      </c>
      <c r="B185" s="10">
        <v>55.88</v>
      </c>
      <c r="C185" s="10">
        <f t="shared" si="6"/>
        <v>66.612499999999997</v>
      </c>
      <c r="D185" s="10">
        <v>32.130000000000003</v>
      </c>
      <c r="E185" s="10">
        <f t="shared" si="4"/>
        <v>46.97</v>
      </c>
      <c r="F185" s="6">
        <f t="shared" si="2"/>
        <v>23.75</v>
      </c>
      <c r="G185" s="10">
        <f t="shared" si="5"/>
        <v>19.642499999999998</v>
      </c>
    </row>
    <row r="186" spans="1:7" x14ac:dyDescent="0.2">
      <c r="A186" s="11" t="s">
        <v>188</v>
      </c>
      <c r="B186" s="10">
        <v>52.88</v>
      </c>
      <c r="C186" s="10">
        <f t="shared" si="6"/>
        <v>67.174999999999997</v>
      </c>
      <c r="D186" s="10">
        <v>29</v>
      </c>
      <c r="E186" s="10">
        <f t="shared" si="4"/>
        <v>42.907499999999999</v>
      </c>
      <c r="F186" s="6">
        <f t="shared" si="2"/>
        <v>23.880000000000003</v>
      </c>
      <c r="G186" s="10">
        <f t="shared" si="5"/>
        <v>24.267499999999998</v>
      </c>
    </row>
    <row r="187" spans="1:7" x14ac:dyDescent="0.2">
      <c r="A187" s="11" t="s">
        <v>189</v>
      </c>
      <c r="B187" s="10">
        <v>51.5</v>
      </c>
      <c r="C187" s="10">
        <f t="shared" si="6"/>
        <v>62.094999999999999</v>
      </c>
      <c r="D187" s="10">
        <v>29</v>
      </c>
      <c r="E187" s="10">
        <f t="shared" si="4"/>
        <v>37.6875</v>
      </c>
      <c r="F187" s="6">
        <f t="shared" si="2"/>
        <v>22.5</v>
      </c>
      <c r="G187" s="10">
        <f t="shared" si="5"/>
        <v>24.407499999999999</v>
      </c>
    </row>
    <row r="188" spans="1:7" x14ac:dyDescent="0.2">
      <c r="A188" s="11" t="s">
        <v>190</v>
      </c>
      <c r="B188" s="10">
        <v>53.63</v>
      </c>
      <c r="C188" s="10">
        <f t="shared" si="6"/>
        <v>64.762500000000003</v>
      </c>
      <c r="D188" s="10">
        <v>31.75</v>
      </c>
      <c r="E188" s="10">
        <f t="shared" si="4"/>
        <v>38.475000000000001</v>
      </c>
      <c r="F188" s="6">
        <f t="shared" si="2"/>
        <v>21.880000000000003</v>
      </c>
      <c r="G188" s="10">
        <f t="shared" si="5"/>
        <v>26.287500000000001</v>
      </c>
    </row>
    <row r="189" spans="1:7" x14ac:dyDescent="0.2">
      <c r="A189" s="11" t="s">
        <v>191</v>
      </c>
      <c r="B189" s="10">
        <v>59.25</v>
      </c>
      <c r="C189" s="10">
        <f t="shared" si="6"/>
        <v>70</v>
      </c>
      <c r="D189" s="10">
        <v>35</v>
      </c>
      <c r="E189" s="10">
        <f t="shared" si="4"/>
        <v>42.787500000000001</v>
      </c>
      <c r="F189" s="6">
        <f t="shared" si="2"/>
        <v>24.25</v>
      </c>
      <c r="G189" s="10">
        <f t="shared" si="5"/>
        <v>27.212499999999999</v>
      </c>
    </row>
    <row r="190" spans="1:7" ht="12" customHeight="1" x14ac:dyDescent="0.2">
      <c r="A190" s="11" t="s">
        <v>192</v>
      </c>
      <c r="B190" s="10">
        <v>52.9</v>
      </c>
      <c r="C190" s="10">
        <f t="shared" si="6"/>
        <v>70.495000000000005</v>
      </c>
      <c r="D190" s="10">
        <v>22.3</v>
      </c>
      <c r="E190" s="10">
        <f t="shared" si="4"/>
        <v>41.957499999999996</v>
      </c>
      <c r="F190" s="6">
        <f t="shared" si="2"/>
        <v>30.599999999999998</v>
      </c>
      <c r="G190" s="10">
        <f t="shared" si="5"/>
        <v>28.537500000000001</v>
      </c>
    </row>
    <row r="191" spans="1:7" x14ac:dyDescent="0.2">
      <c r="A191" s="12" t="s">
        <v>193</v>
      </c>
      <c r="B191" s="10">
        <v>52.75</v>
      </c>
      <c r="C191" s="10">
        <f t="shared" si="6"/>
        <v>78.957499999999996</v>
      </c>
      <c r="D191" s="10">
        <v>30</v>
      </c>
      <c r="E191" s="10">
        <f t="shared" si="4"/>
        <v>45.987499999999997</v>
      </c>
      <c r="F191" s="6">
        <f t="shared" si="2"/>
        <v>22.75</v>
      </c>
      <c r="G191" s="10">
        <f t="shared" si="5"/>
        <v>32.97</v>
      </c>
    </row>
    <row r="192" spans="1:7" x14ac:dyDescent="0.2">
      <c r="A192" s="12" t="s">
        <v>194</v>
      </c>
      <c r="B192" s="10">
        <v>53.25</v>
      </c>
      <c r="C192" s="10">
        <f t="shared" si="6"/>
        <v>76.632499999999993</v>
      </c>
      <c r="D192" s="10">
        <v>30.13</v>
      </c>
      <c r="E192" s="10">
        <f t="shared" si="4"/>
        <v>45.797499999999999</v>
      </c>
      <c r="F192" s="6">
        <f t="shared" si="2"/>
        <v>23.12</v>
      </c>
      <c r="G192" s="10">
        <f t="shared" si="5"/>
        <v>30.835000000000001</v>
      </c>
    </row>
    <row r="193" spans="1:13" x14ac:dyDescent="0.2">
      <c r="A193" s="12" t="s">
        <v>195</v>
      </c>
      <c r="B193" s="10">
        <v>51.9</v>
      </c>
      <c r="C193" s="10">
        <f t="shared" si="6"/>
        <v>81.45</v>
      </c>
      <c r="D193" s="10">
        <v>27.8</v>
      </c>
      <c r="E193" s="10">
        <f t="shared" si="4"/>
        <v>48.4375</v>
      </c>
      <c r="F193" s="6">
        <f t="shared" si="2"/>
        <v>24.099999999999998</v>
      </c>
      <c r="G193" s="10">
        <f t="shared" si="5"/>
        <v>33.012500000000003</v>
      </c>
      <c r="H193" s="11"/>
      <c r="I193" s="11"/>
      <c r="J193" s="11"/>
      <c r="K193" s="36"/>
      <c r="L193" s="11"/>
      <c r="M193" s="36"/>
    </row>
    <row r="194" spans="1:13" x14ac:dyDescent="0.2">
      <c r="A194" s="11" t="s">
        <v>196</v>
      </c>
      <c r="B194" s="10">
        <v>52.25</v>
      </c>
      <c r="C194" s="10">
        <f t="shared" si="6"/>
        <v>80.95</v>
      </c>
      <c r="D194" s="10">
        <v>30.25</v>
      </c>
      <c r="E194" s="10">
        <f t="shared" si="4"/>
        <v>46.774999999999999</v>
      </c>
      <c r="F194" s="6">
        <f t="shared" si="2"/>
        <v>22</v>
      </c>
      <c r="G194" s="10">
        <f t="shared" si="5"/>
        <v>34.174999999999997</v>
      </c>
      <c r="H194" s="11"/>
      <c r="I194" s="11"/>
      <c r="J194" s="11"/>
      <c r="K194" s="11"/>
      <c r="L194" s="11"/>
      <c r="M194" s="11"/>
    </row>
    <row r="195" spans="1:13" x14ac:dyDescent="0.2">
      <c r="A195" s="11" t="s">
        <v>197</v>
      </c>
      <c r="B195" s="10">
        <v>52.92</v>
      </c>
      <c r="C195" s="10">
        <f t="shared" si="6"/>
        <v>76.907499999999999</v>
      </c>
      <c r="D195" s="10">
        <v>30.55</v>
      </c>
      <c r="E195" s="10">
        <f t="shared" si="4"/>
        <v>46.0075</v>
      </c>
      <c r="F195" s="6">
        <f t="shared" si="2"/>
        <v>22.37</v>
      </c>
      <c r="G195" s="10">
        <f t="shared" si="5"/>
        <v>30.9</v>
      </c>
      <c r="H195" s="11"/>
      <c r="I195" s="11"/>
      <c r="J195" s="11"/>
      <c r="K195" s="11"/>
      <c r="L195" s="11"/>
      <c r="M195" s="11"/>
    </row>
    <row r="196" spans="1:13" x14ac:dyDescent="0.2">
      <c r="A196" s="11" t="s">
        <v>198</v>
      </c>
      <c r="B196" s="10">
        <v>58</v>
      </c>
      <c r="C196" s="10">
        <f t="shared" si="6"/>
        <v>68.462500000000006</v>
      </c>
      <c r="D196" s="10">
        <v>34.75</v>
      </c>
      <c r="E196" s="10">
        <f t="shared" si="4"/>
        <v>44.25</v>
      </c>
      <c r="F196" s="6">
        <f t="shared" si="2"/>
        <v>23.25</v>
      </c>
      <c r="G196" s="10">
        <f t="shared" si="5"/>
        <v>24.212499999999999</v>
      </c>
      <c r="H196" s="11"/>
      <c r="I196" s="11"/>
      <c r="J196" s="11"/>
      <c r="K196" s="11"/>
      <c r="L196" s="11"/>
      <c r="M196" s="11"/>
    </row>
    <row r="197" spans="1:13" x14ac:dyDescent="0.2">
      <c r="A197" s="11" t="s">
        <v>199</v>
      </c>
      <c r="B197" s="10">
        <v>57</v>
      </c>
      <c r="C197" s="10">
        <f t="shared" si="6"/>
        <v>68.222499999999997</v>
      </c>
      <c r="D197" s="10">
        <v>31.5</v>
      </c>
      <c r="E197" s="10">
        <f t="shared" si="4"/>
        <v>44.784999999999997</v>
      </c>
      <c r="F197" s="6">
        <f t="shared" si="2"/>
        <v>25.5</v>
      </c>
      <c r="G197" s="10">
        <f t="shared" si="5"/>
        <v>23.4375</v>
      </c>
      <c r="H197" s="11"/>
      <c r="I197" s="11"/>
      <c r="J197" s="11"/>
      <c r="K197" s="11"/>
      <c r="L197" s="11"/>
      <c r="M197" s="11"/>
    </row>
    <row r="198" spans="1:13" x14ac:dyDescent="0.2">
      <c r="A198" s="11" t="s">
        <v>200</v>
      </c>
      <c r="B198" s="10">
        <v>56.38</v>
      </c>
      <c r="C198" s="10">
        <f t="shared" si="6"/>
        <v>67.259999999999991</v>
      </c>
      <c r="D198" s="10">
        <v>29.63</v>
      </c>
      <c r="E198" s="10">
        <f t="shared" si="4"/>
        <v>40.14</v>
      </c>
      <c r="F198" s="6">
        <f t="shared" si="2"/>
        <v>26.750000000000004</v>
      </c>
      <c r="G198" s="10">
        <f t="shared" si="5"/>
        <v>27.12</v>
      </c>
      <c r="H198" s="11"/>
      <c r="I198" s="11"/>
      <c r="J198" s="11"/>
      <c r="K198" s="11"/>
      <c r="L198" s="11"/>
      <c r="M198" s="11"/>
    </row>
    <row r="199" spans="1:13" x14ac:dyDescent="0.2">
      <c r="A199" s="11" t="s">
        <v>201</v>
      </c>
      <c r="B199" s="10">
        <v>51.75</v>
      </c>
      <c r="C199" s="10">
        <f t="shared" si="6"/>
        <v>61.545000000000002</v>
      </c>
      <c r="D199" s="10">
        <v>27.25</v>
      </c>
      <c r="E199" s="10">
        <f t="shared" si="4"/>
        <v>35.337499999999999</v>
      </c>
      <c r="F199" s="6">
        <f t="shared" si="2"/>
        <v>24.5</v>
      </c>
      <c r="G199" s="10">
        <f t="shared" si="5"/>
        <v>26.2075</v>
      </c>
      <c r="H199" s="11"/>
      <c r="I199" s="11"/>
      <c r="J199" s="11"/>
      <c r="K199" s="11"/>
      <c r="L199" s="11"/>
      <c r="M199" s="11"/>
    </row>
    <row r="200" spans="1:13" x14ac:dyDescent="0.2">
      <c r="A200" s="11" t="s">
        <v>202</v>
      </c>
      <c r="B200" s="10">
        <v>49</v>
      </c>
      <c r="C200" s="10">
        <f t="shared" si="6"/>
        <v>64.569999999999993</v>
      </c>
      <c r="D200" s="10">
        <v>28</v>
      </c>
      <c r="E200" s="10">
        <f t="shared" si="4"/>
        <v>36.912500000000001</v>
      </c>
      <c r="F200" s="6">
        <f t="shared" si="2"/>
        <v>21</v>
      </c>
      <c r="G200" s="10">
        <f t="shared" si="5"/>
        <v>27.657499999999999</v>
      </c>
      <c r="H200" s="11"/>
      <c r="I200" s="11"/>
      <c r="J200" s="11"/>
      <c r="K200" s="11"/>
      <c r="L200" s="11"/>
      <c r="M200" s="11"/>
    </row>
    <row r="201" spans="1:13" x14ac:dyDescent="0.2">
      <c r="A201" s="11" t="s">
        <v>203</v>
      </c>
      <c r="B201" s="10">
        <v>49.8</v>
      </c>
      <c r="C201" s="10">
        <f t="shared" si="6"/>
        <v>70.5625</v>
      </c>
      <c r="D201" s="10">
        <v>29.6</v>
      </c>
      <c r="E201" s="10">
        <f t="shared" si="4"/>
        <v>41.5</v>
      </c>
      <c r="F201" s="6">
        <f t="shared" si="2"/>
        <v>20.199999999999996</v>
      </c>
      <c r="G201" s="10">
        <f t="shared" si="5"/>
        <v>29.0625</v>
      </c>
      <c r="H201" s="11"/>
      <c r="I201" s="11"/>
      <c r="J201" s="11"/>
      <c r="K201" s="11"/>
      <c r="L201" s="11"/>
      <c r="M201" s="11"/>
    </row>
    <row r="202" spans="1:13" x14ac:dyDescent="0.2">
      <c r="A202" s="11" t="s">
        <v>204</v>
      </c>
      <c r="B202" s="10">
        <v>52.75</v>
      </c>
      <c r="C202" s="10">
        <f t="shared" si="6"/>
        <v>68.932500000000005</v>
      </c>
      <c r="D202" s="10">
        <v>29.75</v>
      </c>
      <c r="E202" s="10">
        <f t="shared" si="4"/>
        <v>37.019999999999996</v>
      </c>
      <c r="F202" s="6">
        <f t="shared" si="2"/>
        <v>23</v>
      </c>
      <c r="G202" s="10">
        <f t="shared" si="5"/>
        <v>31.912500000000001</v>
      </c>
      <c r="H202" s="11"/>
      <c r="I202" s="11"/>
      <c r="J202" s="11"/>
      <c r="K202" s="11"/>
      <c r="L202" s="11"/>
      <c r="M202" s="11"/>
    </row>
    <row r="203" spans="1:13" x14ac:dyDescent="0.2">
      <c r="A203" s="12" t="s">
        <v>205</v>
      </c>
      <c r="B203" s="10">
        <v>50.75</v>
      </c>
      <c r="C203" s="10">
        <f t="shared" si="6"/>
        <v>76.245000000000005</v>
      </c>
      <c r="D203" s="10">
        <v>26.88</v>
      </c>
      <c r="E203" s="10">
        <f t="shared" si="4"/>
        <v>42.537500000000001</v>
      </c>
      <c r="F203" s="6">
        <f t="shared" si="2"/>
        <v>23.87</v>
      </c>
      <c r="G203" s="10">
        <f t="shared" si="5"/>
        <v>33.707499999999996</v>
      </c>
      <c r="H203" s="11"/>
      <c r="I203" s="11"/>
      <c r="J203" s="11"/>
      <c r="K203" s="11"/>
      <c r="L203" s="11"/>
      <c r="M203" s="11"/>
    </row>
    <row r="204" spans="1:13" x14ac:dyDescent="0.2">
      <c r="A204" s="12" t="s">
        <v>206</v>
      </c>
      <c r="B204" s="10">
        <v>52.32</v>
      </c>
      <c r="C204" s="10">
        <f t="shared" si="6"/>
        <v>73.97</v>
      </c>
      <c r="D204" s="10">
        <v>29.73</v>
      </c>
      <c r="E204" s="10">
        <f t="shared" si="4"/>
        <v>42.642499999999998</v>
      </c>
      <c r="F204" s="6">
        <f t="shared" si="2"/>
        <v>22.59</v>
      </c>
      <c r="G204" s="10">
        <f t="shared" si="5"/>
        <v>31.327500000000001</v>
      </c>
      <c r="H204" s="11"/>
      <c r="I204" s="11"/>
      <c r="J204" s="11"/>
      <c r="K204" s="11"/>
      <c r="L204" s="11"/>
      <c r="M204" s="11"/>
    </row>
    <row r="205" spans="1:13" x14ac:dyDescent="0.2">
      <c r="A205" s="12" t="s">
        <v>207</v>
      </c>
      <c r="B205" s="10">
        <v>50.25</v>
      </c>
      <c r="C205" s="10">
        <f t="shared" si="6"/>
        <v>73.924999999999997</v>
      </c>
      <c r="D205" s="10">
        <v>28.13</v>
      </c>
      <c r="E205" s="10">
        <f t="shared" si="4"/>
        <v>40.825000000000003</v>
      </c>
      <c r="F205" s="6">
        <f t="shared" si="2"/>
        <v>22.12</v>
      </c>
      <c r="G205" s="10">
        <f t="shared" si="5"/>
        <v>33.1</v>
      </c>
      <c r="H205" s="11"/>
      <c r="I205" s="11"/>
      <c r="J205" s="11"/>
      <c r="K205" s="11"/>
      <c r="L205" s="11"/>
      <c r="M205" s="11"/>
    </row>
    <row r="206" spans="1:13" x14ac:dyDescent="0.2">
      <c r="A206" s="11" t="s">
        <v>208</v>
      </c>
      <c r="B206" s="10">
        <v>49.8</v>
      </c>
      <c r="C206" s="10">
        <f t="shared" si="6"/>
        <v>71.325000000000003</v>
      </c>
      <c r="D206" s="10">
        <v>26.8</v>
      </c>
      <c r="E206" s="10">
        <f t="shared" si="4"/>
        <v>38.1875</v>
      </c>
      <c r="F206" s="6">
        <f t="shared" si="2"/>
        <v>22.999999999999996</v>
      </c>
      <c r="G206" s="10">
        <f t="shared" si="5"/>
        <v>33.137500000000003</v>
      </c>
      <c r="H206" s="11"/>
      <c r="I206" s="11"/>
      <c r="J206" s="11"/>
      <c r="K206" s="11"/>
      <c r="L206" s="11"/>
      <c r="M206" s="11"/>
    </row>
    <row r="207" spans="1:13" x14ac:dyDescent="0.2">
      <c r="A207" s="11" t="s">
        <v>209</v>
      </c>
      <c r="B207" s="10">
        <v>47.5</v>
      </c>
      <c r="C207" s="10">
        <f t="shared" si="6"/>
        <v>65.887500000000003</v>
      </c>
      <c r="D207" s="10">
        <v>24</v>
      </c>
      <c r="E207" s="10">
        <f t="shared" si="4"/>
        <v>36.982500000000002</v>
      </c>
      <c r="F207" s="6">
        <f t="shared" si="2"/>
        <v>23.5</v>
      </c>
      <c r="G207" s="10">
        <f t="shared" si="5"/>
        <v>28.905000000000001</v>
      </c>
      <c r="H207" s="11"/>
      <c r="I207" s="11"/>
      <c r="J207" s="11"/>
      <c r="K207" s="11"/>
      <c r="L207" s="11"/>
      <c r="M207" s="11"/>
    </row>
    <row r="208" spans="1:13" x14ac:dyDescent="0.2">
      <c r="A208" s="11" t="s">
        <v>210</v>
      </c>
      <c r="B208" s="10">
        <v>48.63</v>
      </c>
      <c r="C208" s="10">
        <f t="shared" si="6"/>
        <v>54.8125</v>
      </c>
      <c r="D208" s="10">
        <v>27.25</v>
      </c>
      <c r="E208" s="10">
        <f t="shared" si="4"/>
        <v>31.262500000000003</v>
      </c>
      <c r="F208" s="6">
        <f t="shared" si="2"/>
        <v>21.380000000000003</v>
      </c>
      <c r="G208" s="10">
        <f t="shared" si="5"/>
        <v>23.55</v>
      </c>
      <c r="H208" s="11"/>
      <c r="I208" s="11"/>
      <c r="J208" s="11"/>
      <c r="K208" s="11"/>
      <c r="L208" s="11"/>
      <c r="M208" s="11"/>
    </row>
    <row r="209" spans="1:7" x14ac:dyDescent="0.2">
      <c r="A209" s="11" t="s">
        <v>211</v>
      </c>
      <c r="B209" s="10">
        <v>46.5</v>
      </c>
      <c r="C209" s="10">
        <f t="shared" si="6"/>
        <v>52.972499999999997</v>
      </c>
      <c r="D209" s="10">
        <v>26.2</v>
      </c>
      <c r="E209" s="10">
        <f t="shared" si="4"/>
        <v>31.035</v>
      </c>
      <c r="F209" s="6">
        <f t="shared" si="2"/>
        <v>20.3</v>
      </c>
      <c r="G209" s="10">
        <f t="shared" si="5"/>
        <v>21.9375</v>
      </c>
    </row>
    <row r="210" spans="1:7" x14ac:dyDescent="0.2">
      <c r="A210" s="11" t="s">
        <v>212</v>
      </c>
      <c r="B210" s="10">
        <v>45.38</v>
      </c>
      <c r="C210" s="10">
        <f t="shared" si="6"/>
        <v>50.304999999999993</v>
      </c>
      <c r="D210" s="10">
        <v>24.25</v>
      </c>
      <c r="E210" s="10">
        <f t="shared" si="4"/>
        <v>27.709999999999997</v>
      </c>
      <c r="F210" s="6">
        <f t="shared" si="2"/>
        <v>21.130000000000003</v>
      </c>
      <c r="G210" s="10">
        <f t="shared" si="5"/>
        <v>22.594999999999999</v>
      </c>
    </row>
    <row r="211" spans="1:7" x14ac:dyDescent="0.2">
      <c r="A211" s="11" t="s">
        <v>213</v>
      </c>
      <c r="B211" s="10">
        <v>45.75</v>
      </c>
      <c r="C211" s="10">
        <f t="shared" si="6"/>
        <v>49.732500000000002</v>
      </c>
      <c r="D211" s="10">
        <v>24.75</v>
      </c>
      <c r="E211" s="10">
        <f t="shared" si="4"/>
        <v>27.65</v>
      </c>
      <c r="F211" s="6">
        <f t="shared" si="2"/>
        <v>21</v>
      </c>
      <c r="G211" s="10">
        <f t="shared" si="5"/>
        <v>22.0825</v>
      </c>
    </row>
    <row r="212" spans="1:7" x14ac:dyDescent="0.2">
      <c r="A212" s="11" t="s">
        <v>214</v>
      </c>
      <c r="B212" s="10">
        <v>46.25</v>
      </c>
      <c r="C212" s="10">
        <f t="shared" si="6"/>
        <v>51.22</v>
      </c>
      <c r="D212" s="10">
        <v>24.38</v>
      </c>
      <c r="E212" s="10">
        <f t="shared" si="4"/>
        <v>29.0625</v>
      </c>
      <c r="F212" s="6">
        <f t="shared" si="2"/>
        <v>21.87</v>
      </c>
      <c r="G212" s="10">
        <f t="shared" si="5"/>
        <v>22.157499999999999</v>
      </c>
    </row>
    <row r="213" spans="1:7" x14ac:dyDescent="0.2">
      <c r="A213" s="11" t="s">
        <v>215</v>
      </c>
      <c r="B213" s="10">
        <v>48.2</v>
      </c>
      <c r="C213" s="10">
        <f t="shared" si="6"/>
        <v>55.2</v>
      </c>
      <c r="D213" s="10">
        <v>25.4</v>
      </c>
      <c r="E213" s="10">
        <f t="shared" si="4"/>
        <v>32.274999999999999</v>
      </c>
      <c r="F213" s="6">
        <f t="shared" si="2"/>
        <v>22.800000000000004</v>
      </c>
      <c r="G213" s="10">
        <f t="shared" si="5"/>
        <v>22.924999999999997</v>
      </c>
    </row>
    <row r="214" spans="1:7" x14ac:dyDescent="0.2">
      <c r="A214" s="11" t="s">
        <v>216</v>
      </c>
      <c r="B214" s="10">
        <v>47.25</v>
      </c>
      <c r="C214" s="10">
        <f t="shared" si="6"/>
        <v>53.807500000000005</v>
      </c>
      <c r="D214" s="10">
        <v>24.88</v>
      </c>
      <c r="E214" s="10">
        <f t="shared" si="4"/>
        <v>28.269999999999996</v>
      </c>
      <c r="F214" s="6">
        <f t="shared" si="2"/>
        <v>22.37</v>
      </c>
      <c r="G214" s="10">
        <f t="shared" si="5"/>
        <v>25.537500000000001</v>
      </c>
    </row>
    <row r="215" spans="1:7" x14ac:dyDescent="0.2">
      <c r="A215" s="12" t="s">
        <v>217</v>
      </c>
      <c r="B215" s="10">
        <v>44.7</v>
      </c>
      <c r="C215" s="10">
        <f t="shared" si="6"/>
        <v>55.657499999999999</v>
      </c>
      <c r="D215" s="10">
        <v>23.5</v>
      </c>
      <c r="E215" s="10">
        <f t="shared" si="4"/>
        <v>31.2075</v>
      </c>
      <c r="F215" s="6">
        <f t="shared" si="2"/>
        <v>21.200000000000003</v>
      </c>
      <c r="G215" s="10">
        <f t="shared" si="5"/>
        <v>24.45</v>
      </c>
    </row>
    <row r="216" spans="1:7" x14ac:dyDescent="0.2">
      <c r="A216" s="12" t="s">
        <v>218</v>
      </c>
      <c r="B216" s="10">
        <v>45.38</v>
      </c>
      <c r="C216" s="10">
        <f t="shared" si="6"/>
        <v>55.237499999999997</v>
      </c>
      <c r="D216" s="10">
        <v>23.63</v>
      </c>
      <c r="E216" s="10">
        <f t="shared" si="4"/>
        <v>30.012499999999999</v>
      </c>
      <c r="F216" s="6">
        <f t="shared" si="2"/>
        <v>21.750000000000004</v>
      </c>
      <c r="G216" s="10">
        <f t="shared" si="5"/>
        <v>25.225000000000001</v>
      </c>
    </row>
    <row r="217" spans="1:7" x14ac:dyDescent="0.2">
      <c r="A217" s="12" t="s">
        <v>219</v>
      </c>
      <c r="B217" s="10">
        <v>45.88</v>
      </c>
      <c r="C217" s="10">
        <f t="shared" si="6"/>
        <v>54.612499999999997</v>
      </c>
      <c r="D217" s="10">
        <v>24.19</v>
      </c>
      <c r="E217" s="10">
        <f t="shared" si="4"/>
        <v>29.732500000000002</v>
      </c>
      <c r="F217" s="6">
        <f t="shared" si="2"/>
        <v>21.69</v>
      </c>
      <c r="G217" s="10">
        <f t="shared" si="5"/>
        <v>24.88</v>
      </c>
    </row>
    <row r="218" spans="1:7" x14ac:dyDescent="0.2">
      <c r="A218" s="11" t="s">
        <v>220</v>
      </c>
      <c r="B218" s="10">
        <v>45.5</v>
      </c>
      <c r="C218" s="10">
        <f t="shared" si="6"/>
        <v>54.825000000000003</v>
      </c>
      <c r="D218" s="10">
        <v>24.45</v>
      </c>
      <c r="E218" s="10">
        <f t="shared" si="4"/>
        <v>29.887499999999999</v>
      </c>
      <c r="F218" s="6">
        <f t="shared" si="2"/>
        <v>21.05</v>
      </c>
      <c r="G218" s="10">
        <f t="shared" si="5"/>
        <v>24.9375</v>
      </c>
    </row>
    <row r="219" spans="1:7" x14ac:dyDescent="0.2">
      <c r="A219" s="11" t="s">
        <v>221</v>
      </c>
      <c r="B219" s="10">
        <v>52</v>
      </c>
      <c r="C219" s="10">
        <f t="shared" si="6"/>
        <v>55.762500000000003</v>
      </c>
      <c r="D219" s="10">
        <v>31.25</v>
      </c>
      <c r="E219" s="10">
        <f t="shared" si="4"/>
        <v>30.107499999999998</v>
      </c>
      <c r="F219" s="6">
        <f t="shared" si="2"/>
        <v>20.75</v>
      </c>
      <c r="G219" s="10">
        <f t="shared" si="5"/>
        <v>25.655000000000001</v>
      </c>
    </row>
    <row r="220" spans="1:7" x14ac:dyDescent="0.2">
      <c r="A220" s="11" t="s">
        <v>222</v>
      </c>
      <c r="B220" s="10">
        <v>56.13</v>
      </c>
      <c r="C220" s="10">
        <f t="shared" si="6"/>
        <v>56.87</v>
      </c>
      <c r="D220" s="10">
        <v>32.5</v>
      </c>
      <c r="E220" s="10">
        <f t="shared" si="4"/>
        <v>32.174999999999997</v>
      </c>
      <c r="F220" s="6">
        <f t="shared" si="2"/>
        <v>23.630000000000003</v>
      </c>
      <c r="G220" s="10">
        <f t="shared" si="5"/>
        <v>24.695</v>
      </c>
    </row>
    <row r="221" spans="1:7" x14ac:dyDescent="0.2">
      <c r="A221" s="11" t="s">
        <v>223</v>
      </c>
      <c r="B221" s="10">
        <v>53.9</v>
      </c>
      <c r="C221" s="10">
        <f t="shared" si="6"/>
        <v>57.69</v>
      </c>
      <c r="D221" s="10">
        <v>29.1</v>
      </c>
      <c r="E221" s="10">
        <f t="shared" si="4"/>
        <v>33.24</v>
      </c>
      <c r="F221" s="6">
        <f t="shared" si="2"/>
        <v>24.799999999999997</v>
      </c>
      <c r="G221" s="10">
        <f t="shared" si="5"/>
        <v>24.449999999999996</v>
      </c>
    </row>
    <row r="222" spans="1:7" x14ac:dyDescent="0.2">
      <c r="A222" s="11" t="s">
        <v>224</v>
      </c>
      <c r="B222" s="10">
        <v>57.25</v>
      </c>
      <c r="C222" s="10">
        <f t="shared" si="6"/>
        <v>55.817500000000003</v>
      </c>
      <c r="D222" s="10">
        <v>30.13</v>
      </c>
      <c r="E222" s="10">
        <f t="shared" si="4"/>
        <v>30.439999999999998</v>
      </c>
      <c r="F222" s="6">
        <f t="shared" si="2"/>
        <v>27.12</v>
      </c>
      <c r="G222" s="10">
        <f t="shared" si="5"/>
        <v>25.377500000000005</v>
      </c>
    </row>
    <row r="223" spans="1:7" x14ac:dyDescent="0.2">
      <c r="A223" s="11" t="s">
        <v>225</v>
      </c>
      <c r="B223" s="10">
        <v>56.9</v>
      </c>
      <c r="C223" s="10">
        <f t="shared" si="6"/>
        <v>54.594999999999999</v>
      </c>
      <c r="D223" s="10">
        <v>28.4</v>
      </c>
      <c r="E223" s="10">
        <f t="shared" si="4"/>
        <v>30.1875</v>
      </c>
      <c r="F223" s="6">
        <f t="shared" si="2"/>
        <v>28.5</v>
      </c>
      <c r="G223" s="10">
        <f t="shared" si="5"/>
        <v>24.407499999999999</v>
      </c>
    </row>
    <row r="224" spans="1:7" x14ac:dyDescent="0.2">
      <c r="A224" s="11" t="s">
        <v>226</v>
      </c>
      <c r="B224" s="10">
        <v>53.38</v>
      </c>
      <c r="C224" s="10">
        <f t="shared" si="6"/>
        <v>52.97</v>
      </c>
      <c r="D224" s="10">
        <v>27.75</v>
      </c>
      <c r="E224" s="10">
        <f t="shared" si="4"/>
        <v>30.22</v>
      </c>
      <c r="F224" s="6">
        <f t="shared" si="2"/>
        <v>25.630000000000003</v>
      </c>
      <c r="G224" s="10">
        <f t="shared" si="5"/>
        <v>22.75</v>
      </c>
    </row>
    <row r="225" spans="1:7" x14ac:dyDescent="0.2">
      <c r="A225" s="11" t="s">
        <v>227</v>
      </c>
      <c r="B225" s="10">
        <v>52.38</v>
      </c>
      <c r="C225" s="10">
        <f t="shared" si="6"/>
        <v>56.6875</v>
      </c>
      <c r="D225" s="10">
        <v>28.75</v>
      </c>
      <c r="E225" s="10">
        <f t="shared" si="4"/>
        <v>33.125</v>
      </c>
      <c r="F225" s="6">
        <f t="shared" si="2"/>
        <v>23.630000000000003</v>
      </c>
      <c r="G225" s="10">
        <f t="shared" si="5"/>
        <v>23.5625</v>
      </c>
    </row>
    <row r="226" spans="1:7" x14ac:dyDescent="0.2">
      <c r="A226" s="11" t="s">
        <v>228</v>
      </c>
      <c r="B226" s="10">
        <v>48.75</v>
      </c>
      <c r="C226" s="10">
        <f t="shared" si="6"/>
        <v>55.525000000000006</v>
      </c>
      <c r="D226" s="10">
        <v>26.75</v>
      </c>
      <c r="E226" s="10">
        <f t="shared" si="4"/>
        <v>29.332499999999996</v>
      </c>
      <c r="F226" s="6">
        <f t="shared" si="2"/>
        <v>22</v>
      </c>
      <c r="G226" s="10">
        <f t="shared" si="5"/>
        <v>26.192500000000003</v>
      </c>
    </row>
    <row r="227" spans="1:7" x14ac:dyDescent="0.2">
      <c r="A227" s="12" t="s">
        <v>229</v>
      </c>
      <c r="B227" s="10">
        <v>46.8</v>
      </c>
      <c r="C227" s="10">
        <f t="shared" si="6"/>
        <v>55.082499999999996</v>
      </c>
      <c r="D227" s="10">
        <v>26</v>
      </c>
      <c r="E227" s="10">
        <f t="shared" si="4"/>
        <v>30.657499999999999</v>
      </c>
      <c r="F227" s="6">
        <f t="shared" si="2"/>
        <v>20.799999999999997</v>
      </c>
      <c r="G227" s="10">
        <f t="shared" si="5"/>
        <v>24.425000000000001</v>
      </c>
    </row>
    <row r="228" spans="1:7" x14ac:dyDescent="0.2">
      <c r="A228" s="12" t="s">
        <v>230</v>
      </c>
      <c r="B228" s="10">
        <v>43.63</v>
      </c>
      <c r="C228" s="10">
        <f t="shared" si="6"/>
        <v>54.424999999999997</v>
      </c>
      <c r="D228" s="10">
        <v>23</v>
      </c>
      <c r="E228" s="10">
        <f t="shared" si="4"/>
        <v>29.247499999999999</v>
      </c>
      <c r="F228" s="6">
        <f t="shared" si="2"/>
        <v>20.630000000000003</v>
      </c>
      <c r="G228" s="10">
        <f t="shared" si="5"/>
        <v>25.177500000000002</v>
      </c>
    </row>
    <row r="229" spans="1:7" x14ac:dyDescent="0.2">
      <c r="A229" s="12" t="s">
        <v>231</v>
      </c>
      <c r="B229" s="10">
        <v>42.63</v>
      </c>
      <c r="C229" s="10">
        <f t="shared" si="6"/>
        <v>51.032499999999999</v>
      </c>
      <c r="D229" s="10">
        <v>23.56</v>
      </c>
      <c r="E229" s="10">
        <f t="shared" si="4"/>
        <v>27.73</v>
      </c>
      <c r="F229" s="6">
        <f t="shared" si="2"/>
        <v>19.070000000000004</v>
      </c>
      <c r="G229" s="10">
        <f t="shared" si="5"/>
        <v>23.302499999999998</v>
      </c>
    </row>
    <row r="230" spans="1:7" x14ac:dyDescent="0.2">
      <c r="A230" s="11" t="s">
        <v>232</v>
      </c>
      <c r="B230" s="10">
        <v>43.2</v>
      </c>
      <c r="C230" s="10">
        <f t="shared" si="6"/>
        <v>52.575000000000003</v>
      </c>
      <c r="D230" s="10">
        <v>24.05</v>
      </c>
      <c r="E230" s="10">
        <f t="shared" si="4"/>
        <v>29</v>
      </c>
      <c r="F230" s="6">
        <f t="shared" si="2"/>
        <v>19.150000000000002</v>
      </c>
      <c r="G230" s="10">
        <f t="shared" si="5"/>
        <v>23.574999999999999</v>
      </c>
    </row>
    <row r="231" spans="1:7" x14ac:dyDescent="0.2">
      <c r="A231" s="11" t="s">
        <v>233</v>
      </c>
      <c r="B231" s="10">
        <v>46.13</v>
      </c>
      <c r="C231" s="10">
        <f t="shared" si="6"/>
        <v>54.480000000000004</v>
      </c>
      <c r="D231" s="10">
        <v>25.75</v>
      </c>
      <c r="E231" s="10">
        <f t="shared" si="4"/>
        <v>30.45</v>
      </c>
      <c r="F231" s="6">
        <f t="shared" si="2"/>
        <v>20.380000000000003</v>
      </c>
      <c r="G231" s="10">
        <f t="shared" si="5"/>
        <v>24.03</v>
      </c>
    </row>
    <row r="232" spans="1:7" x14ac:dyDescent="0.2">
      <c r="A232" s="11" t="s">
        <v>234</v>
      </c>
      <c r="B232" s="10">
        <v>46.1</v>
      </c>
      <c r="C232" s="10">
        <f t="shared" si="6"/>
        <v>55.69</v>
      </c>
      <c r="D232" s="10">
        <v>24.8</v>
      </c>
      <c r="E232" s="10">
        <f t="shared" si="4"/>
        <v>31.85</v>
      </c>
      <c r="F232" s="6">
        <f t="shared" si="2"/>
        <v>21.3</v>
      </c>
      <c r="G232" s="10">
        <f t="shared" si="5"/>
        <v>23.840000000000003</v>
      </c>
    </row>
    <row r="233" spans="1:7" x14ac:dyDescent="0.2">
      <c r="A233" s="11" t="s">
        <v>235</v>
      </c>
      <c r="B233" s="10">
        <v>44.58</v>
      </c>
      <c r="C233" s="10">
        <f t="shared" si="6"/>
        <v>53.32</v>
      </c>
      <c r="D233" s="10">
        <v>24.5</v>
      </c>
      <c r="E233" s="10">
        <f t="shared" si="4"/>
        <v>29.732500000000002</v>
      </c>
      <c r="F233" s="6">
        <f t="shared" si="2"/>
        <v>20.079999999999998</v>
      </c>
      <c r="G233" s="10">
        <f t="shared" si="5"/>
        <v>23.587499999999999</v>
      </c>
    </row>
    <row r="234" spans="1:7" x14ac:dyDescent="0.2">
      <c r="A234" s="11" t="s">
        <v>236</v>
      </c>
      <c r="B234" s="10">
        <v>41.33</v>
      </c>
      <c r="C234" s="10">
        <f t="shared" si="6"/>
        <v>52.972499999999997</v>
      </c>
      <c r="D234" s="10">
        <v>22.33</v>
      </c>
      <c r="E234" s="10">
        <f t="shared" si="4"/>
        <v>28.252499999999998</v>
      </c>
      <c r="F234" s="6">
        <f t="shared" si="2"/>
        <v>19</v>
      </c>
      <c r="G234" s="10">
        <f t="shared" si="5"/>
        <v>24.72</v>
      </c>
    </row>
    <row r="235" spans="1:7" x14ac:dyDescent="0.2">
      <c r="A235" s="11" t="s">
        <v>237</v>
      </c>
      <c r="B235" s="10">
        <v>34.5</v>
      </c>
      <c r="C235" s="10">
        <f t="shared" si="6"/>
        <v>51.475000000000001</v>
      </c>
      <c r="D235" s="10">
        <v>19</v>
      </c>
      <c r="E235" s="10">
        <f t="shared" si="4"/>
        <v>27.35</v>
      </c>
      <c r="F235" s="6">
        <f t="shared" si="2"/>
        <v>15.5</v>
      </c>
      <c r="G235" s="10">
        <f t="shared" si="5"/>
        <v>24.125</v>
      </c>
    </row>
    <row r="236" spans="1:7" x14ac:dyDescent="0.2">
      <c r="A236" s="11" t="s">
        <v>238</v>
      </c>
      <c r="B236" s="10">
        <v>28.63</v>
      </c>
      <c r="C236" s="10">
        <f t="shared" si="6"/>
        <v>50.564999999999998</v>
      </c>
      <c r="D236" s="10">
        <v>16.5</v>
      </c>
      <c r="E236" s="10">
        <f t="shared" si="4"/>
        <v>27.97</v>
      </c>
      <c r="F236" s="6">
        <f t="shared" si="2"/>
        <v>12.129999999999999</v>
      </c>
      <c r="G236" s="10">
        <f t="shared" si="5"/>
        <v>22.594999999999999</v>
      </c>
    </row>
    <row r="237" spans="1:7" x14ac:dyDescent="0.2">
      <c r="A237" s="11" t="s">
        <v>239</v>
      </c>
      <c r="B237" s="10">
        <v>32</v>
      </c>
      <c r="C237" s="10">
        <f t="shared" si="6"/>
        <v>52.407499999999999</v>
      </c>
      <c r="D237" s="10">
        <v>18</v>
      </c>
      <c r="E237" s="10">
        <f t="shared" si="4"/>
        <v>29.6875</v>
      </c>
      <c r="F237" s="6">
        <f t="shared" si="2"/>
        <v>14</v>
      </c>
      <c r="G237" s="10">
        <f t="shared" si="5"/>
        <v>22.72</v>
      </c>
    </row>
    <row r="238" spans="1:7" x14ac:dyDescent="0.2">
      <c r="A238" s="11" t="s">
        <v>240</v>
      </c>
      <c r="B238" s="10">
        <v>31</v>
      </c>
      <c r="C238" s="10">
        <f t="shared" si="6"/>
        <v>50.412500000000001</v>
      </c>
      <c r="D238" s="10">
        <v>17</v>
      </c>
      <c r="E238" s="10">
        <f t="shared" si="4"/>
        <v>25.919999999999998</v>
      </c>
      <c r="F238" s="6">
        <f t="shared" si="2"/>
        <v>14</v>
      </c>
      <c r="G238" s="10">
        <f t="shared" si="5"/>
        <v>24.4925</v>
      </c>
    </row>
    <row r="239" spans="1:7" x14ac:dyDescent="0.2">
      <c r="A239" s="12" t="s">
        <v>241</v>
      </c>
      <c r="B239" s="10">
        <v>30.2</v>
      </c>
      <c r="C239" s="10">
        <f t="shared" si="6"/>
        <v>48.75</v>
      </c>
      <c r="D239" s="10">
        <v>16.5</v>
      </c>
      <c r="E239" s="10">
        <f t="shared" si="4"/>
        <v>26.594999999999999</v>
      </c>
      <c r="F239" s="6">
        <f t="shared" si="2"/>
        <v>13.7</v>
      </c>
      <c r="G239" s="10">
        <f t="shared" si="5"/>
        <v>22.155000000000001</v>
      </c>
    </row>
    <row r="240" spans="1:7" x14ac:dyDescent="0.2">
      <c r="A240" s="12" t="s">
        <v>242</v>
      </c>
      <c r="B240" s="10">
        <v>31.38</v>
      </c>
      <c r="C240" s="10">
        <f t="shared" si="6"/>
        <v>48.645000000000003</v>
      </c>
      <c r="D240" s="10">
        <v>17.63</v>
      </c>
      <c r="E240" s="10">
        <f t="shared" si="4"/>
        <v>26.622499999999999</v>
      </c>
      <c r="F240" s="6">
        <f t="shared" si="2"/>
        <v>13.75</v>
      </c>
      <c r="G240" s="10">
        <f t="shared" si="5"/>
        <v>22.022500000000004</v>
      </c>
    </row>
    <row r="241" spans="1:9" x14ac:dyDescent="0.2">
      <c r="A241" s="12" t="s">
        <v>243</v>
      </c>
      <c r="B241" s="10">
        <v>34.200000000000003</v>
      </c>
      <c r="C241" s="10">
        <f t="shared" si="6"/>
        <v>47.664999999999999</v>
      </c>
      <c r="D241" s="10">
        <v>18.7</v>
      </c>
      <c r="E241" s="10">
        <f t="shared" si="4"/>
        <v>25.919999999999998</v>
      </c>
      <c r="F241" s="6">
        <f t="shared" si="2"/>
        <v>15.500000000000004</v>
      </c>
      <c r="G241" s="10">
        <f t="shared" si="5"/>
        <v>21.745000000000001</v>
      </c>
      <c r="H241" s="11"/>
      <c r="I241" s="11" t="s">
        <v>244</v>
      </c>
    </row>
    <row r="242" spans="1:9" x14ac:dyDescent="0.2">
      <c r="A242" s="11" t="s">
        <v>245</v>
      </c>
      <c r="B242" s="10">
        <v>35.5</v>
      </c>
      <c r="C242" s="10">
        <f t="shared" si="6"/>
        <v>47.6875</v>
      </c>
      <c r="D242" s="10">
        <v>18.809999999999999</v>
      </c>
      <c r="E242" s="10">
        <f t="shared" si="4"/>
        <v>26.387499999999999</v>
      </c>
      <c r="F242" s="6">
        <f t="shared" si="2"/>
        <v>16.690000000000001</v>
      </c>
      <c r="G242" s="10">
        <f t="shared" si="5"/>
        <v>21.3</v>
      </c>
      <c r="H242" s="11"/>
      <c r="I242" s="11"/>
    </row>
    <row r="243" spans="1:9" x14ac:dyDescent="0.2">
      <c r="A243" s="11" t="s">
        <v>246</v>
      </c>
      <c r="B243" s="10">
        <v>34.44</v>
      </c>
      <c r="C243" s="10">
        <f t="shared" si="6"/>
        <v>49.637500000000003</v>
      </c>
      <c r="D243" s="10">
        <v>18.190000000000001</v>
      </c>
      <c r="E243" s="10">
        <f t="shared" si="4"/>
        <v>27.887499999999999</v>
      </c>
      <c r="F243" s="6">
        <f t="shared" si="2"/>
        <v>16.249999999999996</v>
      </c>
      <c r="G243" s="10">
        <f t="shared" si="5"/>
        <v>21.75</v>
      </c>
      <c r="H243" s="11"/>
      <c r="I243" s="11"/>
    </row>
    <row r="244" spans="1:9" x14ac:dyDescent="0.2">
      <c r="A244" s="11" t="s">
        <v>247</v>
      </c>
      <c r="B244" s="10">
        <v>32.049999999999997</v>
      </c>
      <c r="C244" s="10">
        <f t="shared" si="6"/>
        <v>52.215000000000003</v>
      </c>
      <c r="D244" s="10">
        <v>17.45</v>
      </c>
      <c r="E244" s="10">
        <f t="shared" si="4"/>
        <v>29.824999999999999</v>
      </c>
      <c r="F244" s="6">
        <f t="shared" si="2"/>
        <v>14.599999999999998</v>
      </c>
      <c r="G244" s="10">
        <f t="shared" si="5"/>
        <v>22.39</v>
      </c>
      <c r="H244" s="11"/>
      <c r="I244" s="11"/>
    </row>
    <row r="245" spans="1:9" x14ac:dyDescent="0.2">
      <c r="A245" s="11" t="s">
        <v>248</v>
      </c>
      <c r="B245" s="10">
        <v>30.25</v>
      </c>
      <c r="C245" s="10">
        <f t="shared" si="6"/>
        <v>50.494999999999997</v>
      </c>
      <c r="D245" s="10">
        <v>16.329999999999998</v>
      </c>
      <c r="E245" s="10">
        <f t="shared" si="4"/>
        <v>27.824999999999999</v>
      </c>
      <c r="F245" s="6">
        <f t="shared" si="2"/>
        <v>13.920000000000002</v>
      </c>
      <c r="G245" s="10">
        <f t="shared" si="5"/>
        <v>22.669999999999998</v>
      </c>
      <c r="H245" s="11"/>
      <c r="I245" s="11"/>
    </row>
    <row r="246" spans="1:9" x14ac:dyDescent="0.2">
      <c r="A246" s="11" t="s">
        <v>249</v>
      </c>
      <c r="B246" s="10">
        <v>25.63</v>
      </c>
      <c r="C246" s="10">
        <f t="shared" ref="C246:C325" si="7">AVERAGE(B234,B222,B210,B198)</f>
        <v>50.085000000000001</v>
      </c>
      <c r="D246" s="10">
        <v>14.13</v>
      </c>
      <c r="E246" s="10">
        <f t="shared" ref="E246:E325" si="8">AVERAGE(D234,D222,D210,D198)</f>
        <v>26.584999999999997</v>
      </c>
      <c r="F246" s="6">
        <f t="shared" ref="F246:F326" si="9">B246-D246</f>
        <v>11.499999999999998</v>
      </c>
      <c r="G246" s="10">
        <f t="shared" ref="G246:G325" si="10">AVERAGE(F234,F222,F210,F198)</f>
        <v>23.5</v>
      </c>
      <c r="H246" s="11"/>
      <c r="I246" s="11"/>
    </row>
    <row r="247" spans="1:9" x14ac:dyDescent="0.2">
      <c r="A247" s="11" t="s">
        <v>250</v>
      </c>
      <c r="B247" s="10">
        <v>23.94</v>
      </c>
      <c r="C247" s="10">
        <f t="shared" si="7"/>
        <v>47.225000000000001</v>
      </c>
      <c r="D247" s="10">
        <v>13.25</v>
      </c>
      <c r="E247" s="10">
        <f t="shared" si="8"/>
        <v>24.85</v>
      </c>
      <c r="F247" s="6">
        <f t="shared" si="9"/>
        <v>10.690000000000001</v>
      </c>
      <c r="G247" s="10">
        <f t="shared" si="10"/>
        <v>22.375</v>
      </c>
      <c r="H247" s="11"/>
      <c r="I247" s="11"/>
    </row>
    <row r="248" spans="1:9" x14ac:dyDescent="0.2">
      <c r="A248" s="11" t="s">
        <v>251</v>
      </c>
      <c r="B248" s="10">
        <v>22.56</v>
      </c>
      <c r="C248" s="10">
        <f t="shared" si="7"/>
        <v>44.314999999999998</v>
      </c>
      <c r="D248" s="10">
        <v>12.81</v>
      </c>
      <c r="E248" s="10">
        <f t="shared" si="8"/>
        <v>24.157499999999999</v>
      </c>
      <c r="F248" s="6">
        <f t="shared" si="9"/>
        <v>9.7499999999999982</v>
      </c>
      <c r="G248" s="10">
        <f t="shared" si="10"/>
        <v>20.157500000000002</v>
      </c>
      <c r="H248" s="11"/>
      <c r="I248" s="11"/>
    </row>
    <row r="249" spans="1:9" x14ac:dyDescent="0.2">
      <c r="A249" s="11" t="s">
        <v>252</v>
      </c>
      <c r="B249" s="10">
        <v>23.15</v>
      </c>
      <c r="C249" s="10">
        <f t="shared" si="7"/>
        <v>45.594999999999999</v>
      </c>
      <c r="D249" s="10">
        <v>13.85</v>
      </c>
      <c r="E249" s="10">
        <f t="shared" si="8"/>
        <v>25.4375</v>
      </c>
      <c r="F249" s="6">
        <f t="shared" si="9"/>
        <v>9.2999999999999989</v>
      </c>
      <c r="G249" s="10">
        <f t="shared" si="10"/>
        <v>20.157499999999999</v>
      </c>
      <c r="H249" s="11"/>
      <c r="I249" s="11"/>
    </row>
    <row r="250" spans="1:9" x14ac:dyDescent="0.2">
      <c r="A250" s="11" t="s">
        <v>253</v>
      </c>
      <c r="B250" s="10">
        <v>24.63</v>
      </c>
      <c r="C250" s="10">
        <f t="shared" si="7"/>
        <v>44.9375</v>
      </c>
      <c r="D250" s="10">
        <v>14.81</v>
      </c>
      <c r="E250" s="10">
        <f t="shared" si="8"/>
        <v>24.594999999999999</v>
      </c>
      <c r="F250" s="6">
        <f t="shared" si="9"/>
        <v>9.8199999999999985</v>
      </c>
      <c r="G250" s="10">
        <f t="shared" si="10"/>
        <v>20.342500000000001</v>
      </c>
      <c r="H250" s="11"/>
      <c r="I250" s="11"/>
    </row>
    <row r="251" spans="1:9" x14ac:dyDescent="0.2">
      <c r="A251" s="12" t="s">
        <v>254</v>
      </c>
      <c r="B251" s="10">
        <v>26.06</v>
      </c>
      <c r="C251" s="10">
        <f t="shared" si="7"/>
        <v>43.112499999999997</v>
      </c>
      <c r="D251" s="10">
        <v>15.75</v>
      </c>
      <c r="E251" s="10">
        <f t="shared" si="8"/>
        <v>23.22</v>
      </c>
      <c r="F251" s="6">
        <f t="shared" si="9"/>
        <v>10.309999999999999</v>
      </c>
      <c r="G251" s="10">
        <f t="shared" si="10"/>
        <v>19.892500000000002</v>
      </c>
      <c r="H251" s="11"/>
      <c r="I251" s="11"/>
    </row>
    <row r="252" spans="1:9" x14ac:dyDescent="0.2">
      <c r="A252" s="12" t="s">
        <v>255</v>
      </c>
      <c r="B252" s="10">
        <v>28.5</v>
      </c>
      <c r="C252" s="10">
        <f t="shared" si="7"/>
        <v>43.177500000000002</v>
      </c>
      <c r="D252" s="10">
        <v>15.95</v>
      </c>
      <c r="E252" s="10">
        <f t="shared" si="8"/>
        <v>23.497499999999999</v>
      </c>
      <c r="F252" s="6">
        <f t="shared" si="9"/>
        <v>12.55</v>
      </c>
      <c r="G252" s="10">
        <f t="shared" si="10"/>
        <v>19.680000000000003</v>
      </c>
      <c r="H252" s="11"/>
      <c r="I252" s="11"/>
    </row>
    <row r="253" spans="1:9" x14ac:dyDescent="0.2">
      <c r="A253" s="12" t="s">
        <v>256</v>
      </c>
      <c r="B253" s="10">
        <v>30.81</v>
      </c>
      <c r="C253" s="10">
        <f t="shared" si="7"/>
        <v>43.24</v>
      </c>
      <c r="D253" s="10">
        <v>17.13</v>
      </c>
      <c r="E253" s="10">
        <f t="shared" si="8"/>
        <v>23.645</v>
      </c>
      <c r="F253" s="6">
        <f t="shared" si="9"/>
        <v>13.68</v>
      </c>
      <c r="G253" s="10">
        <f t="shared" si="10"/>
        <v>19.595000000000002</v>
      </c>
      <c r="H253" s="11"/>
      <c r="I253" s="11"/>
    </row>
    <row r="254" spans="1:9" x14ac:dyDescent="0.2">
      <c r="A254" s="11" t="s">
        <v>257</v>
      </c>
      <c r="B254" s="10">
        <v>28.81</v>
      </c>
      <c r="C254" s="10">
        <f t="shared" si="7"/>
        <v>43.5</v>
      </c>
      <c r="D254" s="10">
        <v>16.25</v>
      </c>
      <c r="E254" s="10">
        <f t="shared" si="8"/>
        <v>23.5275</v>
      </c>
      <c r="F254" s="6">
        <f t="shared" si="9"/>
        <v>12.559999999999999</v>
      </c>
      <c r="G254" s="10">
        <f t="shared" si="10"/>
        <v>19.9725</v>
      </c>
      <c r="H254" s="11"/>
      <c r="I254" s="11"/>
    </row>
    <row r="255" spans="1:9" x14ac:dyDescent="0.2">
      <c r="A255" s="11" t="s">
        <v>258</v>
      </c>
      <c r="B255" s="10">
        <v>29.93</v>
      </c>
      <c r="C255" s="10">
        <f t="shared" si="7"/>
        <v>45.017499999999998</v>
      </c>
      <c r="D255" s="10">
        <v>16.61</v>
      </c>
      <c r="E255" s="10">
        <f t="shared" si="8"/>
        <v>24.797499999999999</v>
      </c>
      <c r="F255" s="6">
        <f t="shared" si="9"/>
        <v>13.32</v>
      </c>
      <c r="G255" s="10">
        <f t="shared" si="10"/>
        <v>20.22</v>
      </c>
      <c r="H255" s="11"/>
      <c r="I255" s="11"/>
    </row>
    <row r="256" spans="1:9" x14ac:dyDescent="0.2">
      <c r="A256" s="11" t="s">
        <v>259</v>
      </c>
      <c r="B256" s="10">
        <v>30.88</v>
      </c>
      <c r="C256" s="10">
        <f t="shared" si="7"/>
        <v>45.727499999999999</v>
      </c>
      <c r="D256" s="10">
        <v>17.440000000000001</v>
      </c>
      <c r="E256" s="10">
        <f t="shared" si="8"/>
        <v>25.5</v>
      </c>
      <c r="F256" s="6">
        <f t="shared" si="9"/>
        <v>13.439999999999998</v>
      </c>
      <c r="G256" s="10">
        <f t="shared" si="10"/>
        <v>20.227499999999999</v>
      </c>
      <c r="H256" s="11"/>
      <c r="I256" s="11"/>
    </row>
    <row r="257" spans="1:7" x14ac:dyDescent="0.2">
      <c r="A257" s="11" t="s">
        <v>260</v>
      </c>
      <c r="B257" s="10">
        <v>33.69</v>
      </c>
      <c r="C257" s="10">
        <f t="shared" si="7"/>
        <v>43.807499999999997</v>
      </c>
      <c r="D257" s="10">
        <v>18.690000000000001</v>
      </c>
      <c r="E257" s="10">
        <f t="shared" si="8"/>
        <v>24.032500000000002</v>
      </c>
      <c r="F257" s="6">
        <f t="shared" si="9"/>
        <v>14.999999999999996</v>
      </c>
      <c r="G257" s="10">
        <f t="shared" si="10"/>
        <v>19.774999999999999</v>
      </c>
    </row>
    <row r="258" spans="1:7" x14ac:dyDescent="0.2">
      <c r="A258" s="11" t="s">
        <v>261</v>
      </c>
      <c r="B258" s="10">
        <v>36.450000000000003</v>
      </c>
      <c r="C258" s="10">
        <f t="shared" si="7"/>
        <v>42.397500000000001</v>
      </c>
      <c r="D258" s="10">
        <v>19.149999999999999</v>
      </c>
      <c r="E258" s="10">
        <f t="shared" si="8"/>
        <v>22.71</v>
      </c>
      <c r="F258" s="6">
        <f t="shared" si="9"/>
        <v>17.300000000000004</v>
      </c>
      <c r="G258" s="10">
        <f t="shared" si="10"/>
        <v>19.6875</v>
      </c>
    </row>
    <row r="259" spans="1:7" x14ac:dyDescent="0.2">
      <c r="A259" s="11" t="s">
        <v>262</v>
      </c>
      <c r="B259" s="10">
        <v>35.19</v>
      </c>
      <c r="C259" s="10">
        <f t="shared" si="7"/>
        <v>40.272500000000001</v>
      </c>
      <c r="D259" s="10">
        <v>17.940000000000001</v>
      </c>
      <c r="E259" s="10">
        <f t="shared" si="8"/>
        <v>21.35</v>
      </c>
      <c r="F259" s="6">
        <f t="shared" si="9"/>
        <v>17.249999999999996</v>
      </c>
      <c r="G259" s="10">
        <f t="shared" si="10"/>
        <v>18.922499999999999</v>
      </c>
    </row>
    <row r="260" spans="1:7" x14ac:dyDescent="0.2">
      <c r="A260" s="11" t="s">
        <v>263</v>
      </c>
      <c r="B260" s="10">
        <v>35.81</v>
      </c>
      <c r="C260" s="10">
        <f t="shared" si="7"/>
        <v>37.704999999999998</v>
      </c>
      <c r="D260" s="10">
        <v>18.38</v>
      </c>
      <c r="E260" s="10">
        <f t="shared" si="8"/>
        <v>20.36</v>
      </c>
      <c r="F260" s="6">
        <f t="shared" si="9"/>
        <v>17.430000000000003</v>
      </c>
      <c r="G260" s="10">
        <f t="shared" si="10"/>
        <v>17.344999999999999</v>
      </c>
    </row>
    <row r="261" spans="1:7" x14ac:dyDescent="0.2">
      <c r="A261" s="11" t="s">
        <v>264</v>
      </c>
      <c r="B261" s="10">
        <v>38.35</v>
      </c>
      <c r="C261" s="10">
        <f t="shared" si="7"/>
        <v>38.932500000000005</v>
      </c>
      <c r="D261" s="10">
        <v>20.75</v>
      </c>
      <c r="E261" s="10">
        <f t="shared" si="8"/>
        <v>21.5</v>
      </c>
      <c r="F261" s="6">
        <f t="shared" si="9"/>
        <v>17.600000000000001</v>
      </c>
      <c r="G261" s="10">
        <f t="shared" si="10"/>
        <v>17.432500000000001</v>
      </c>
    </row>
    <row r="262" spans="1:7" x14ac:dyDescent="0.2">
      <c r="A262" s="11" t="s">
        <v>265</v>
      </c>
      <c r="B262" s="10">
        <v>39.880000000000003</v>
      </c>
      <c r="C262" s="10">
        <f t="shared" si="7"/>
        <v>37.907499999999999</v>
      </c>
      <c r="D262" s="10">
        <v>21.56</v>
      </c>
      <c r="E262" s="10">
        <f t="shared" si="8"/>
        <v>20.86</v>
      </c>
      <c r="F262" s="6">
        <f t="shared" si="9"/>
        <v>18.320000000000004</v>
      </c>
      <c r="G262" s="10">
        <f t="shared" si="10"/>
        <v>17.047499999999999</v>
      </c>
    </row>
    <row r="263" spans="1:7" x14ac:dyDescent="0.2">
      <c r="A263" s="12" t="s">
        <v>266</v>
      </c>
      <c r="B263" s="10">
        <v>37.81</v>
      </c>
      <c r="C263" s="10">
        <f t="shared" si="7"/>
        <v>36.94</v>
      </c>
      <c r="D263" s="10">
        <v>19.63</v>
      </c>
      <c r="E263" s="10">
        <f t="shared" si="8"/>
        <v>20.4375</v>
      </c>
      <c r="F263" s="6">
        <f t="shared" si="9"/>
        <v>18.180000000000003</v>
      </c>
      <c r="G263" s="10">
        <f t="shared" si="10"/>
        <v>16.502499999999998</v>
      </c>
    </row>
    <row r="264" spans="1:7" x14ac:dyDescent="0.2">
      <c r="A264" s="12" t="s">
        <v>267</v>
      </c>
      <c r="B264" s="10">
        <v>36.549999999999997</v>
      </c>
      <c r="C264" s="10">
        <f t="shared" si="7"/>
        <v>37.222499999999997</v>
      </c>
      <c r="D264" s="10">
        <v>18.600000000000001</v>
      </c>
      <c r="E264" s="10">
        <f t="shared" si="8"/>
        <v>20.052499999999998</v>
      </c>
      <c r="F264" s="6">
        <f t="shared" si="9"/>
        <v>17.949999999999996</v>
      </c>
      <c r="G264" s="10">
        <f t="shared" si="10"/>
        <v>17.170000000000002</v>
      </c>
    </row>
    <row r="265" spans="1:7" x14ac:dyDescent="0.2">
      <c r="A265" s="12" t="s">
        <v>268</v>
      </c>
      <c r="B265" s="10">
        <v>37.56</v>
      </c>
      <c r="C265" s="10">
        <f t="shared" si="7"/>
        <v>38.380000000000003</v>
      </c>
      <c r="D265" s="10">
        <v>19.309999999999999</v>
      </c>
      <c r="E265" s="10">
        <f t="shared" si="8"/>
        <v>20.895</v>
      </c>
      <c r="F265" s="6">
        <f t="shared" si="9"/>
        <v>18.250000000000004</v>
      </c>
      <c r="G265" s="10">
        <f t="shared" si="10"/>
        <v>17.485000000000003</v>
      </c>
    </row>
    <row r="266" spans="1:7" x14ac:dyDescent="0.2">
      <c r="A266" s="11" t="s">
        <v>269</v>
      </c>
      <c r="B266" s="10">
        <v>38.25</v>
      </c>
      <c r="C266" s="10">
        <f t="shared" si="7"/>
        <v>38.252499999999998</v>
      </c>
      <c r="D266" s="10">
        <v>19.7</v>
      </c>
      <c r="E266" s="10">
        <f t="shared" si="8"/>
        <v>20.89</v>
      </c>
      <c r="F266" s="6">
        <f t="shared" si="9"/>
        <v>18.55</v>
      </c>
      <c r="G266" s="10">
        <f t="shared" si="10"/>
        <v>17.362500000000001</v>
      </c>
    </row>
    <row r="267" spans="1:7" x14ac:dyDescent="0.2">
      <c r="A267" s="11" t="s">
        <v>270</v>
      </c>
      <c r="B267" s="10">
        <v>41.88</v>
      </c>
      <c r="C267" s="10">
        <f t="shared" si="7"/>
        <v>40.625</v>
      </c>
      <c r="D267" s="10">
        <v>23.13</v>
      </c>
      <c r="E267" s="10">
        <f t="shared" si="8"/>
        <v>22.95</v>
      </c>
      <c r="F267" s="6">
        <f t="shared" si="9"/>
        <v>18.750000000000004</v>
      </c>
      <c r="G267" s="10">
        <f t="shared" si="10"/>
        <v>17.675000000000001</v>
      </c>
    </row>
    <row r="268" spans="1:7" x14ac:dyDescent="0.2">
      <c r="A268" s="11" t="s">
        <v>271</v>
      </c>
      <c r="B268" s="10">
        <v>42.88</v>
      </c>
      <c r="C268" s="10">
        <f t="shared" si="7"/>
        <v>41.29</v>
      </c>
      <c r="D268" s="10">
        <v>24.31</v>
      </c>
      <c r="E268" s="10">
        <f t="shared" si="8"/>
        <v>23.047499999999999</v>
      </c>
      <c r="F268" s="6">
        <f t="shared" si="9"/>
        <v>18.570000000000004</v>
      </c>
      <c r="G268" s="10">
        <f t="shared" si="10"/>
        <v>18.2425</v>
      </c>
    </row>
    <row r="269" spans="1:7" x14ac:dyDescent="0.2">
      <c r="A269" s="11" t="s">
        <v>272</v>
      </c>
      <c r="B269" s="10">
        <v>43.13</v>
      </c>
      <c r="C269" s="10">
        <f t="shared" si="7"/>
        <v>40.604999999999997</v>
      </c>
      <c r="D269" s="10">
        <v>24.44</v>
      </c>
      <c r="E269" s="10">
        <f t="shared" si="8"/>
        <v>22.155000000000001</v>
      </c>
      <c r="F269" s="6">
        <f t="shared" si="9"/>
        <v>18.690000000000001</v>
      </c>
      <c r="G269" s="10">
        <f t="shared" si="10"/>
        <v>18.45</v>
      </c>
    </row>
    <row r="270" spans="1:7" x14ac:dyDescent="0.2">
      <c r="A270" s="11" t="s">
        <v>273</v>
      </c>
      <c r="B270" s="10">
        <v>44.67</v>
      </c>
      <c r="C270" s="10">
        <f t="shared" si="7"/>
        <v>40.164999999999999</v>
      </c>
      <c r="D270" s="10">
        <v>24.92</v>
      </c>
      <c r="E270" s="10">
        <f t="shared" si="8"/>
        <v>21.434999999999999</v>
      </c>
      <c r="F270" s="6">
        <f t="shared" si="9"/>
        <v>19.75</v>
      </c>
      <c r="G270" s="10">
        <f t="shared" si="10"/>
        <v>18.73</v>
      </c>
    </row>
    <row r="271" spans="1:7" x14ac:dyDescent="0.2">
      <c r="A271" s="11" t="s">
        <v>274</v>
      </c>
      <c r="B271" s="10">
        <v>44.25</v>
      </c>
      <c r="C271" s="10">
        <f t="shared" si="7"/>
        <v>37.6325</v>
      </c>
      <c r="D271" s="10">
        <v>24.5</v>
      </c>
      <c r="E271" s="10">
        <f t="shared" si="8"/>
        <v>19.647500000000001</v>
      </c>
      <c r="F271" s="6">
        <f t="shared" si="9"/>
        <v>19.75</v>
      </c>
      <c r="G271" s="10">
        <f t="shared" si="10"/>
        <v>17.984999999999999</v>
      </c>
    </row>
    <row r="272" spans="1:7" x14ac:dyDescent="0.2">
      <c r="A272" s="11" t="s">
        <v>275</v>
      </c>
      <c r="B272" s="10">
        <v>43.56</v>
      </c>
      <c r="C272" s="10">
        <f t="shared" si="7"/>
        <v>35.094999999999999</v>
      </c>
      <c r="D272" s="10">
        <v>23.94</v>
      </c>
      <c r="E272" s="10">
        <f t="shared" si="8"/>
        <v>18.86</v>
      </c>
      <c r="F272" s="6">
        <f t="shared" si="9"/>
        <v>19.62</v>
      </c>
      <c r="G272" s="10">
        <f t="shared" si="10"/>
        <v>16.234999999999999</v>
      </c>
    </row>
    <row r="273" spans="1:7" x14ac:dyDescent="0.2">
      <c r="A273" s="11" t="s">
        <v>276</v>
      </c>
      <c r="B273" s="10">
        <v>45</v>
      </c>
      <c r="C273" s="10">
        <f t="shared" si="7"/>
        <v>36.47</v>
      </c>
      <c r="D273" s="10">
        <v>24.3</v>
      </c>
      <c r="E273" s="10">
        <f t="shared" si="8"/>
        <v>20.337499999999999</v>
      </c>
      <c r="F273" s="6">
        <f t="shared" si="9"/>
        <v>20.7</v>
      </c>
      <c r="G273" s="10">
        <f t="shared" si="10"/>
        <v>16.1325</v>
      </c>
    </row>
    <row r="274" spans="1:7" x14ac:dyDescent="0.2">
      <c r="A274" s="11" t="s">
        <v>277</v>
      </c>
      <c r="B274" s="10">
        <v>44.06</v>
      </c>
      <c r="C274" s="10">
        <f t="shared" si="7"/>
        <v>36.064999999999998</v>
      </c>
      <c r="D274" s="10">
        <v>24.13</v>
      </c>
      <c r="E274" s="10">
        <f t="shared" si="8"/>
        <v>20.03</v>
      </c>
      <c r="F274" s="6">
        <f t="shared" si="9"/>
        <v>19.930000000000003</v>
      </c>
      <c r="G274" s="10">
        <f t="shared" si="10"/>
        <v>16.035</v>
      </c>
    </row>
    <row r="275" spans="1:7" x14ac:dyDescent="0.2">
      <c r="A275" s="11" t="s">
        <v>278</v>
      </c>
      <c r="B275" s="10">
        <v>43.55</v>
      </c>
      <c r="C275" s="10">
        <f t="shared" si="7"/>
        <v>35.217500000000001</v>
      </c>
      <c r="D275" s="10">
        <v>24.3</v>
      </c>
      <c r="E275" s="10">
        <f t="shared" si="8"/>
        <v>19.47</v>
      </c>
      <c r="F275" s="6">
        <f t="shared" si="9"/>
        <v>19.249999999999996</v>
      </c>
      <c r="G275" s="10">
        <f t="shared" si="10"/>
        <v>15.747499999999999</v>
      </c>
    </row>
    <row r="276" spans="1:7" x14ac:dyDescent="0.2">
      <c r="A276" s="12" t="s">
        <v>279</v>
      </c>
      <c r="B276" s="10">
        <v>43.44</v>
      </c>
      <c r="C276" s="10">
        <f t="shared" si="7"/>
        <v>35.015000000000001</v>
      </c>
      <c r="D276" s="10">
        <v>24.69</v>
      </c>
      <c r="E276" s="10">
        <f t="shared" si="8"/>
        <v>18.794999999999998</v>
      </c>
      <c r="F276" s="6">
        <f t="shared" si="9"/>
        <v>18.749999999999996</v>
      </c>
      <c r="G276" s="10">
        <f t="shared" si="10"/>
        <v>16.22</v>
      </c>
    </row>
    <row r="277" spans="1:7" x14ac:dyDescent="0.2">
      <c r="A277" s="12" t="s">
        <v>280</v>
      </c>
      <c r="B277" s="10">
        <v>43.88</v>
      </c>
      <c r="C277" s="10">
        <f t="shared" si="7"/>
        <v>36.300000000000004</v>
      </c>
      <c r="D277" s="10">
        <v>24.75</v>
      </c>
      <c r="E277" s="10">
        <f t="shared" si="8"/>
        <v>19.675000000000001</v>
      </c>
      <c r="F277" s="6">
        <f t="shared" si="9"/>
        <v>19.130000000000003</v>
      </c>
      <c r="G277" s="10">
        <f t="shared" si="10"/>
        <v>16.625000000000004</v>
      </c>
    </row>
    <row r="278" spans="1:7" x14ac:dyDescent="0.2">
      <c r="A278" s="11" t="s">
        <v>281</v>
      </c>
      <c r="B278" s="10">
        <v>44.95</v>
      </c>
      <c r="C278" s="10">
        <f t="shared" si="7"/>
        <v>36.44</v>
      </c>
      <c r="D278" s="10">
        <v>24.65</v>
      </c>
      <c r="E278" s="10">
        <f t="shared" si="8"/>
        <v>19.702500000000001</v>
      </c>
      <c r="F278" s="6">
        <f t="shared" si="9"/>
        <v>20.300000000000004</v>
      </c>
      <c r="G278" s="10">
        <f t="shared" si="10"/>
        <v>16.737500000000001</v>
      </c>
    </row>
    <row r="279" spans="1:7" x14ac:dyDescent="0.2">
      <c r="A279" s="11" t="s">
        <v>282</v>
      </c>
      <c r="B279" s="10">
        <v>46.56</v>
      </c>
      <c r="C279" s="10">
        <f t="shared" si="7"/>
        <v>38.094999999999999</v>
      </c>
      <c r="D279" s="10">
        <v>25.5</v>
      </c>
      <c r="E279" s="10">
        <f t="shared" si="8"/>
        <v>20.919999999999998</v>
      </c>
      <c r="F279" s="6">
        <f t="shared" si="9"/>
        <v>21.060000000000002</v>
      </c>
      <c r="G279" s="10">
        <f t="shared" si="10"/>
        <v>17.175000000000004</v>
      </c>
    </row>
    <row r="280" spans="1:7" x14ac:dyDescent="0.2">
      <c r="A280" s="11" t="s">
        <v>283</v>
      </c>
      <c r="B280" s="10">
        <v>49</v>
      </c>
      <c r="C280" s="10">
        <f t="shared" si="7"/>
        <v>37.977499999999999</v>
      </c>
      <c r="D280" s="10">
        <v>27.44</v>
      </c>
      <c r="E280" s="10">
        <f t="shared" si="8"/>
        <v>21</v>
      </c>
      <c r="F280" s="6">
        <f t="shared" si="9"/>
        <v>21.56</v>
      </c>
      <c r="G280" s="10">
        <f t="shared" si="10"/>
        <v>16.977499999999999</v>
      </c>
    </row>
    <row r="281" spans="1:7" x14ac:dyDescent="0.2">
      <c r="A281" s="11" t="s">
        <v>284</v>
      </c>
      <c r="B281" s="10">
        <v>48.38</v>
      </c>
      <c r="C281" s="10">
        <f t="shared" si="7"/>
        <v>37.912499999999994</v>
      </c>
      <c r="D281" s="10">
        <v>26.81</v>
      </c>
      <c r="E281" s="10">
        <f t="shared" si="8"/>
        <v>20.990000000000002</v>
      </c>
      <c r="F281" s="6">
        <f t="shared" si="9"/>
        <v>21.570000000000004</v>
      </c>
      <c r="G281" s="10">
        <f t="shared" si="10"/>
        <v>16.922499999999999</v>
      </c>
    </row>
    <row r="282" spans="1:7" x14ac:dyDescent="0.2">
      <c r="A282" s="11" t="s">
        <v>285</v>
      </c>
      <c r="B282" s="10">
        <v>48</v>
      </c>
      <c r="C282" s="10">
        <f t="shared" si="7"/>
        <v>37.019999999999996</v>
      </c>
      <c r="D282" s="10">
        <v>25.83</v>
      </c>
      <c r="E282" s="10">
        <f t="shared" si="8"/>
        <v>20.1325</v>
      </c>
      <c r="F282" s="6">
        <f t="shared" si="9"/>
        <v>22.17</v>
      </c>
      <c r="G282" s="10">
        <f t="shared" si="10"/>
        <v>16.887500000000003</v>
      </c>
    </row>
    <row r="283" spans="1:7" x14ac:dyDescent="0.2">
      <c r="A283" s="11" t="s">
        <v>286</v>
      </c>
      <c r="B283" s="10">
        <v>43</v>
      </c>
      <c r="C283" s="10">
        <f t="shared" si="7"/>
        <v>34.47</v>
      </c>
      <c r="D283" s="10">
        <v>23.5</v>
      </c>
      <c r="E283" s="10">
        <f t="shared" si="8"/>
        <v>18.672499999999999</v>
      </c>
      <c r="F283" s="6">
        <f t="shared" si="9"/>
        <v>19.5</v>
      </c>
      <c r="G283" s="10">
        <f t="shared" si="10"/>
        <v>15.797499999999999</v>
      </c>
    </row>
    <row r="284" spans="1:7" x14ac:dyDescent="0.2">
      <c r="A284" s="11" t="s">
        <v>287</v>
      </c>
      <c r="B284" s="10">
        <v>38.94</v>
      </c>
      <c r="C284" s="10">
        <f t="shared" si="7"/>
        <v>32.64</v>
      </c>
      <c r="D284" s="10">
        <v>22.13</v>
      </c>
      <c r="E284" s="10">
        <f t="shared" si="8"/>
        <v>17.907499999999999</v>
      </c>
      <c r="F284" s="6">
        <f t="shared" si="9"/>
        <v>16.809999999999999</v>
      </c>
      <c r="G284" s="10">
        <f t="shared" si="10"/>
        <v>14.732500000000002</v>
      </c>
    </row>
    <row r="285" spans="1:7" x14ac:dyDescent="0.2">
      <c r="A285" s="11" t="s">
        <v>288</v>
      </c>
      <c r="B285" s="10">
        <v>40.630000000000003</v>
      </c>
      <c r="C285" s="10">
        <f t="shared" si="7"/>
        <v>34.625</v>
      </c>
      <c r="D285" s="10">
        <v>23.31</v>
      </c>
      <c r="E285" s="10">
        <f t="shared" si="8"/>
        <v>19.225000000000001</v>
      </c>
      <c r="F285" s="6">
        <f t="shared" si="9"/>
        <v>17.320000000000004</v>
      </c>
      <c r="G285" s="10">
        <f t="shared" si="10"/>
        <v>15.399999999999999</v>
      </c>
    </row>
    <row r="286" spans="1:7" x14ac:dyDescent="0.2">
      <c r="A286" s="11" t="s">
        <v>289</v>
      </c>
      <c r="B286" s="10">
        <v>42.06</v>
      </c>
      <c r="C286" s="10">
        <f t="shared" si="7"/>
        <v>34.892499999999998</v>
      </c>
      <c r="D286" s="10">
        <v>23.31</v>
      </c>
      <c r="E286" s="10">
        <f t="shared" si="8"/>
        <v>19.375</v>
      </c>
      <c r="F286" s="6">
        <f t="shared" si="9"/>
        <v>18.750000000000004</v>
      </c>
      <c r="G286" s="10">
        <f t="shared" si="10"/>
        <v>15.517500000000002</v>
      </c>
    </row>
    <row r="287" spans="1:7" x14ac:dyDescent="0.2">
      <c r="A287" s="12" t="s">
        <v>290</v>
      </c>
      <c r="B287" s="10">
        <v>43.1</v>
      </c>
      <c r="C287" s="10">
        <f t="shared" si="7"/>
        <v>34.405000000000001</v>
      </c>
      <c r="D287" s="10">
        <v>23.55</v>
      </c>
      <c r="E287" s="10">
        <f t="shared" si="8"/>
        <v>19.045000000000002</v>
      </c>
      <c r="F287" s="6">
        <f t="shared" si="9"/>
        <v>19.55</v>
      </c>
      <c r="G287" s="10">
        <f t="shared" si="10"/>
        <v>15.36</v>
      </c>
    </row>
    <row r="288" spans="1:7" x14ac:dyDescent="0.2">
      <c r="A288" s="16">
        <v>7092</v>
      </c>
      <c r="B288" s="10">
        <v>43.19</v>
      </c>
      <c r="C288" s="10">
        <f t="shared" si="7"/>
        <v>34.967500000000001</v>
      </c>
      <c r="D288" s="10">
        <v>23.81</v>
      </c>
      <c r="E288" s="10">
        <f t="shared" si="8"/>
        <v>19.217500000000001</v>
      </c>
      <c r="F288" s="6">
        <f t="shared" si="9"/>
        <v>19.38</v>
      </c>
      <c r="G288" s="10">
        <f t="shared" si="10"/>
        <v>15.749999999999996</v>
      </c>
    </row>
    <row r="289" spans="1:7" x14ac:dyDescent="0.2">
      <c r="A289" s="16">
        <v>7122</v>
      </c>
      <c r="B289" s="10">
        <v>47.75</v>
      </c>
      <c r="C289" s="10">
        <f t="shared" si="7"/>
        <v>36.612499999999997</v>
      </c>
      <c r="D289" s="10">
        <v>26.19</v>
      </c>
      <c r="E289" s="10">
        <f t="shared" si="8"/>
        <v>19.9725</v>
      </c>
      <c r="F289" s="6">
        <f t="shared" si="9"/>
        <v>21.56</v>
      </c>
      <c r="G289" s="10">
        <f t="shared" si="10"/>
        <v>16.640000000000004</v>
      </c>
    </row>
    <row r="290" spans="1:7" x14ac:dyDescent="0.2">
      <c r="A290" s="17">
        <v>7153</v>
      </c>
      <c r="B290" s="10">
        <v>50.35</v>
      </c>
      <c r="C290" s="10">
        <f t="shared" si="7"/>
        <v>36.877499999999998</v>
      </c>
      <c r="D290" s="10">
        <v>28</v>
      </c>
      <c r="E290" s="10">
        <f t="shared" si="8"/>
        <v>19.852499999999999</v>
      </c>
      <c r="F290" s="10">
        <f t="shared" si="9"/>
        <v>22.35</v>
      </c>
      <c r="G290" s="10">
        <f t="shared" si="10"/>
        <v>17.025000000000002</v>
      </c>
    </row>
    <row r="291" spans="1:7" x14ac:dyDescent="0.2">
      <c r="A291" s="17">
        <v>7184</v>
      </c>
      <c r="B291" s="10">
        <v>52.06</v>
      </c>
      <c r="C291" s="10">
        <f t="shared" si="7"/>
        <v>38.202500000000001</v>
      </c>
      <c r="D291" s="10">
        <v>29.5</v>
      </c>
      <c r="E291" s="10">
        <f t="shared" si="8"/>
        <v>20.857499999999998</v>
      </c>
      <c r="F291" s="10">
        <f t="shared" si="9"/>
        <v>22.560000000000002</v>
      </c>
      <c r="G291" s="10">
        <f t="shared" si="10"/>
        <v>17.344999999999999</v>
      </c>
    </row>
    <row r="292" spans="1:7" x14ac:dyDescent="0.2">
      <c r="A292" s="17">
        <v>7214</v>
      </c>
      <c r="B292" s="10">
        <v>50.85</v>
      </c>
      <c r="C292" s="10">
        <f t="shared" si="7"/>
        <v>38.702500000000001</v>
      </c>
      <c r="D292" s="10">
        <v>28.1</v>
      </c>
      <c r="E292" s="10">
        <f t="shared" si="8"/>
        <v>21.66</v>
      </c>
      <c r="F292" s="6">
        <f t="shared" si="9"/>
        <v>22.75</v>
      </c>
      <c r="G292" s="10">
        <f t="shared" si="10"/>
        <v>17.0425</v>
      </c>
    </row>
    <row r="293" spans="1:7" x14ac:dyDescent="0.2">
      <c r="A293" s="17">
        <v>7245</v>
      </c>
      <c r="B293" s="10">
        <v>47.08</v>
      </c>
      <c r="C293" s="10">
        <f t="shared" si="7"/>
        <v>38.862499999999997</v>
      </c>
      <c r="D293" s="10">
        <v>25.25</v>
      </c>
      <c r="E293" s="10">
        <f t="shared" si="8"/>
        <v>21.567499999999999</v>
      </c>
      <c r="F293" s="6">
        <f t="shared" si="9"/>
        <v>21.83</v>
      </c>
      <c r="G293" s="10">
        <f t="shared" si="10"/>
        <v>17.295000000000002</v>
      </c>
    </row>
    <row r="294" spans="1:7" x14ac:dyDescent="0.2">
      <c r="A294" s="17">
        <v>7275</v>
      </c>
      <c r="B294" s="10">
        <v>46.83</v>
      </c>
      <c r="C294" s="10">
        <f t="shared" si="7"/>
        <v>38.6875</v>
      </c>
      <c r="D294" s="10">
        <v>25.5</v>
      </c>
      <c r="E294" s="10">
        <f t="shared" si="8"/>
        <v>21.0075</v>
      </c>
      <c r="F294" s="6">
        <f t="shared" si="9"/>
        <v>21.33</v>
      </c>
      <c r="G294" s="10">
        <f t="shared" si="10"/>
        <v>17.68</v>
      </c>
    </row>
    <row r="295" spans="1:7" x14ac:dyDescent="0.2">
      <c r="A295" s="17">
        <v>43831</v>
      </c>
      <c r="B295" s="10">
        <v>45.45</v>
      </c>
      <c r="C295" s="10">
        <f t="shared" si="7"/>
        <v>36.594999999999999</v>
      </c>
      <c r="D295" s="10">
        <v>24.6</v>
      </c>
      <c r="E295" s="10">
        <f t="shared" si="8"/>
        <v>19.797499999999999</v>
      </c>
      <c r="F295" s="6">
        <f t="shared" si="9"/>
        <v>20.85</v>
      </c>
      <c r="G295" s="10">
        <f t="shared" si="10"/>
        <v>16.797499999999999</v>
      </c>
    </row>
    <row r="296" spans="1:7" x14ac:dyDescent="0.2">
      <c r="A296" s="17">
        <v>43862</v>
      </c>
      <c r="B296" s="10">
        <v>42.88</v>
      </c>
      <c r="C296" s="10">
        <f t="shared" si="7"/>
        <v>35.217500000000001</v>
      </c>
      <c r="D296" s="10">
        <v>22.63</v>
      </c>
      <c r="E296" s="10">
        <f t="shared" si="8"/>
        <v>19.315000000000001</v>
      </c>
      <c r="F296" s="6">
        <f t="shared" si="9"/>
        <v>20.250000000000004</v>
      </c>
      <c r="G296" s="10">
        <f t="shared" si="10"/>
        <v>15.9025</v>
      </c>
    </row>
    <row r="297" spans="1:7" x14ac:dyDescent="0.2">
      <c r="A297" s="17">
        <v>43891</v>
      </c>
      <c r="B297" s="10">
        <v>41.81</v>
      </c>
      <c r="C297" s="10">
        <f t="shared" si="7"/>
        <v>36.782499999999999</v>
      </c>
      <c r="D297" s="10">
        <v>22.06</v>
      </c>
      <c r="E297" s="10">
        <f t="shared" si="8"/>
        <v>20.552499999999998</v>
      </c>
      <c r="F297" s="6">
        <f t="shared" si="9"/>
        <v>19.750000000000004</v>
      </c>
      <c r="G297" s="10">
        <f t="shared" si="10"/>
        <v>16.23</v>
      </c>
    </row>
    <row r="298" spans="1:7" x14ac:dyDescent="0.2">
      <c r="A298" s="17">
        <v>43922</v>
      </c>
      <c r="B298" s="10">
        <v>37.799999999999997</v>
      </c>
      <c r="C298" s="10">
        <f t="shared" si="7"/>
        <v>37.657499999999999</v>
      </c>
      <c r="D298" s="10">
        <v>19.45</v>
      </c>
      <c r="E298" s="10">
        <f t="shared" si="8"/>
        <v>20.952500000000001</v>
      </c>
      <c r="F298" s="6">
        <f t="shared" si="9"/>
        <v>18.349999999999998</v>
      </c>
      <c r="G298" s="10">
        <f t="shared" si="10"/>
        <v>16.705000000000002</v>
      </c>
    </row>
    <row r="299" spans="1:7" x14ac:dyDescent="0.2">
      <c r="A299" s="16">
        <v>43952</v>
      </c>
      <c r="B299" s="10">
        <v>34.31</v>
      </c>
      <c r="C299" s="10">
        <f t="shared" si="7"/>
        <v>37.630000000000003</v>
      </c>
      <c r="D299" s="10">
        <v>17.940000000000001</v>
      </c>
      <c r="E299" s="10">
        <f t="shared" si="8"/>
        <v>20.807500000000001</v>
      </c>
      <c r="F299" s="6">
        <f t="shared" si="9"/>
        <v>16.37</v>
      </c>
      <c r="G299" s="10">
        <f t="shared" si="10"/>
        <v>16.822500000000002</v>
      </c>
    </row>
    <row r="300" spans="1:7" x14ac:dyDescent="0.2">
      <c r="A300" s="16">
        <v>43983</v>
      </c>
      <c r="B300" s="10">
        <v>36.880000000000003</v>
      </c>
      <c r="C300" s="10">
        <f t="shared" si="7"/>
        <v>37.92</v>
      </c>
      <c r="D300" s="10">
        <v>19.440000000000001</v>
      </c>
      <c r="E300" s="10">
        <f t="shared" si="8"/>
        <v>20.762499999999999</v>
      </c>
      <c r="F300" s="6">
        <f t="shared" si="9"/>
        <v>17.440000000000001</v>
      </c>
      <c r="G300" s="10">
        <f t="shared" si="10"/>
        <v>17.157499999999999</v>
      </c>
    </row>
    <row r="301" spans="1:7" x14ac:dyDescent="0.2">
      <c r="A301" s="16">
        <v>44013</v>
      </c>
      <c r="B301" s="10">
        <v>40.9</v>
      </c>
      <c r="C301" s="10">
        <f t="shared" si="7"/>
        <v>40</v>
      </c>
      <c r="D301" s="10">
        <v>21.1</v>
      </c>
      <c r="E301" s="10">
        <f t="shared" si="8"/>
        <v>21.844999999999999</v>
      </c>
      <c r="F301" s="6">
        <f t="shared" si="9"/>
        <v>19.799999999999997</v>
      </c>
      <c r="G301" s="10">
        <f t="shared" si="10"/>
        <v>18.155000000000001</v>
      </c>
    </row>
    <row r="302" spans="1:7" x14ac:dyDescent="0.2">
      <c r="A302" s="17">
        <v>44044</v>
      </c>
      <c r="B302" s="10">
        <v>44.13</v>
      </c>
      <c r="C302" s="10">
        <f t="shared" si="7"/>
        <v>40.590000000000003</v>
      </c>
      <c r="D302" s="10">
        <v>24</v>
      </c>
      <c r="E302" s="10">
        <f t="shared" si="8"/>
        <v>22.15</v>
      </c>
      <c r="F302" s="6">
        <f t="shared" si="9"/>
        <v>20.130000000000003</v>
      </c>
      <c r="G302" s="10">
        <f t="shared" si="10"/>
        <v>18.440000000000001</v>
      </c>
    </row>
    <row r="303" spans="1:7" x14ac:dyDescent="0.2">
      <c r="A303" s="17">
        <v>44075</v>
      </c>
      <c r="B303" s="10">
        <v>43.94</v>
      </c>
      <c r="C303" s="10">
        <f t="shared" si="7"/>
        <v>42.607500000000002</v>
      </c>
      <c r="D303" s="10">
        <v>24.06</v>
      </c>
      <c r="E303" s="10">
        <f t="shared" si="8"/>
        <v>23.684999999999999</v>
      </c>
      <c r="F303" s="6">
        <f t="shared" si="9"/>
        <v>19.88</v>
      </c>
      <c r="G303" s="10">
        <f t="shared" si="10"/>
        <v>18.922499999999999</v>
      </c>
    </row>
    <row r="304" spans="1:7" x14ac:dyDescent="0.2">
      <c r="A304" s="17">
        <v>44105</v>
      </c>
      <c r="B304" s="10">
        <v>42.9</v>
      </c>
      <c r="C304" s="10">
        <f t="shared" si="7"/>
        <v>43.402499999999996</v>
      </c>
      <c r="D304" s="10">
        <v>23.7</v>
      </c>
      <c r="E304" s="10">
        <f t="shared" si="8"/>
        <v>24.322500000000002</v>
      </c>
      <c r="F304" s="6">
        <f t="shared" si="9"/>
        <v>19.2</v>
      </c>
      <c r="G304" s="10">
        <f t="shared" si="10"/>
        <v>19.080000000000002</v>
      </c>
    </row>
    <row r="305" spans="1:7" x14ac:dyDescent="0.2">
      <c r="A305" s="17">
        <v>44136</v>
      </c>
      <c r="B305" s="10">
        <v>41.67</v>
      </c>
      <c r="C305" s="10">
        <f t="shared" si="7"/>
        <v>43.07</v>
      </c>
      <c r="D305" s="10">
        <v>23</v>
      </c>
      <c r="E305" s="10">
        <f t="shared" si="8"/>
        <v>23.797499999999999</v>
      </c>
      <c r="F305" s="6">
        <f t="shared" si="9"/>
        <v>18.670000000000002</v>
      </c>
      <c r="G305" s="10">
        <f t="shared" si="10"/>
        <v>19.272500000000001</v>
      </c>
    </row>
    <row r="306" spans="1:7" x14ac:dyDescent="0.2">
      <c r="A306" s="17">
        <v>44166</v>
      </c>
      <c r="B306" s="10">
        <v>41.75</v>
      </c>
      <c r="C306" s="10">
        <f t="shared" si="7"/>
        <v>43.987499999999997</v>
      </c>
      <c r="D306" s="10">
        <v>23.5</v>
      </c>
      <c r="E306" s="10">
        <f t="shared" si="8"/>
        <v>23.85</v>
      </c>
      <c r="F306" s="6">
        <f t="shared" si="9"/>
        <v>18.25</v>
      </c>
      <c r="G306" s="10">
        <f t="shared" si="10"/>
        <v>20.137500000000003</v>
      </c>
    </row>
    <row r="307" spans="1:7" x14ac:dyDescent="0.2">
      <c r="A307" s="17">
        <v>44197</v>
      </c>
      <c r="B307" s="10">
        <v>45.5</v>
      </c>
      <c r="C307" s="10">
        <f t="shared" si="7"/>
        <v>41.972499999999997</v>
      </c>
      <c r="D307" s="10">
        <v>26.06</v>
      </c>
      <c r="E307" s="10">
        <f t="shared" si="8"/>
        <v>22.634999999999998</v>
      </c>
      <c r="F307" s="6">
        <f t="shared" si="9"/>
        <v>19.440000000000001</v>
      </c>
      <c r="G307" s="10">
        <f t="shared" si="10"/>
        <v>19.337499999999999</v>
      </c>
    </row>
    <row r="308" spans="1:7" x14ac:dyDescent="0.2">
      <c r="A308" s="17">
        <v>44228</v>
      </c>
      <c r="B308" s="10">
        <v>51.8</v>
      </c>
      <c r="C308" s="10">
        <f t="shared" si="7"/>
        <v>40.297499999999999</v>
      </c>
      <c r="D308" s="10">
        <v>29.56</v>
      </c>
      <c r="E308" s="10">
        <f t="shared" si="8"/>
        <v>21.77</v>
      </c>
      <c r="F308" s="6">
        <f t="shared" si="9"/>
        <v>22.24</v>
      </c>
      <c r="G308" s="10">
        <f t="shared" si="10"/>
        <v>18.527500000000003</v>
      </c>
    </row>
    <row r="309" spans="1:7" x14ac:dyDescent="0.2">
      <c r="A309" s="17">
        <v>44256</v>
      </c>
      <c r="B309" s="10">
        <v>59.25</v>
      </c>
      <c r="C309" s="10">
        <f t="shared" si="7"/>
        <v>41.447499999999998</v>
      </c>
      <c r="D309" s="10">
        <v>33.94</v>
      </c>
      <c r="E309" s="10">
        <f t="shared" si="8"/>
        <v>22.605</v>
      </c>
      <c r="F309" s="6">
        <f t="shared" si="9"/>
        <v>25.310000000000002</v>
      </c>
      <c r="G309" s="10">
        <f t="shared" si="10"/>
        <v>18.842500000000001</v>
      </c>
    </row>
    <row r="310" spans="1:7" x14ac:dyDescent="0.2">
      <c r="A310" s="17">
        <v>44287</v>
      </c>
      <c r="B310" s="10">
        <v>61.2</v>
      </c>
      <c r="C310" s="10">
        <f t="shared" si="7"/>
        <v>40.950000000000003</v>
      </c>
      <c r="D310" s="10">
        <v>35.700000000000003</v>
      </c>
      <c r="E310" s="10">
        <f t="shared" si="8"/>
        <v>22.112500000000001</v>
      </c>
      <c r="F310" s="6">
        <f t="shared" si="9"/>
        <v>25.5</v>
      </c>
      <c r="G310" s="10">
        <f t="shared" si="10"/>
        <v>18.837500000000002</v>
      </c>
    </row>
    <row r="311" spans="1:7" x14ac:dyDescent="0.2">
      <c r="A311" s="16">
        <v>44317</v>
      </c>
      <c r="B311" s="10">
        <v>66</v>
      </c>
      <c r="C311" s="10">
        <f t="shared" si="7"/>
        <v>39.692499999999995</v>
      </c>
      <c r="D311" s="10">
        <v>38.630000000000003</v>
      </c>
      <c r="E311" s="10">
        <f t="shared" si="8"/>
        <v>21.355</v>
      </c>
      <c r="F311" s="6">
        <f t="shared" si="9"/>
        <v>27.369999999999997</v>
      </c>
      <c r="G311" s="10">
        <f t="shared" si="10"/>
        <v>18.337500000000002</v>
      </c>
    </row>
    <row r="312" spans="1:7" x14ac:dyDescent="0.2">
      <c r="A312" s="16">
        <v>44348</v>
      </c>
      <c r="B312" s="10">
        <v>70.63</v>
      </c>
      <c r="C312" s="10">
        <f t="shared" si="7"/>
        <v>40.015000000000001</v>
      </c>
      <c r="D312" s="10">
        <v>40.69</v>
      </c>
      <c r="E312" s="10">
        <f t="shared" si="8"/>
        <v>21.634999999999998</v>
      </c>
      <c r="F312" s="6">
        <f t="shared" si="9"/>
        <v>29.939999999999998</v>
      </c>
      <c r="G312" s="10">
        <f t="shared" si="10"/>
        <v>18.379999999999995</v>
      </c>
    </row>
    <row r="313" spans="1:7" x14ac:dyDescent="0.2">
      <c r="A313" s="16">
        <v>44378</v>
      </c>
      <c r="B313" s="10">
        <v>82.6</v>
      </c>
      <c r="C313" s="10">
        <f t="shared" si="7"/>
        <v>42.522500000000001</v>
      </c>
      <c r="D313" s="10">
        <v>44.85</v>
      </c>
      <c r="E313" s="10">
        <f t="shared" si="8"/>
        <v>22.837500000000002</v>
      </c>
      <c r="F313" s="6">
        <f t="shared" si="9"/>
        <v>37.749999999999993</v>
      </c>
      <c r="G313" s="10">
        <f t="shared" si="10"/>
        <v>19.685000000000002</v>
      </c>
    </row>
    <row r="314" spans="1:7" x14ac:dyDescent="0.2">
      <c r="A314" s="17">
        <v>44409</v>
      </c>
      <c r="B314" s="10">
        <v>80.38</v>
      </c>
      <c r="C314" s="10">
        <f t="shared" si="7"/>
        <v>44.42</v>
      </c>
      <c r="D314" s="10">
        <v>43.63</v>
      </c>
      <c r="E314" s="10">
        <f t="shared" si="8"/>
        <v>24.087500000000002</v>
      </c>
      <c r="F314" s="6">
        <f t="shared" si="9"/>
        <v>36.749999999999993</v>
      </c>
      <c r="G314" s="10">
        <f t="shared" si="10"/>
        <v>20.332500000000003</v>
      </c>
    </row>
    <row r="315" spans="1:7" x14ac:dyDescent="0.2">
      <c r="A315" s="17">
        <v>44440</v>
      </c>
      <c r="B315" s="10">
        <v>82.15</v>
      </c>
      <c r="C315" s="10">
        <f t="shared" si="7"/>
        <v>46.11</v>
      </c>
      <c r="D315" s="10">
        <v>45.2</v>
      </c>
      <c r="E315" s="10">
        <f t="shared" si="8"/>
        <v>25.547499999999999</v>
      </c>
      <c r="F315" s="6">
        <f t="shared" si="9"/>
        <v>36.950000000000003</v>
      </c>
      <c r="G315" s="10">
        <f t="shared" si="10"/>
        <v>20.5625</v>
      </c>
    </row>
    <row r="316" spans="1:7" x14ac:dyDescent="0.2">
      <c r="A316" s="17">
        <v>44470</v>
      </c>
      <c r="B316" s="10">
        <v>87.38</v>
      </c>
      <c r="C316" s="10">
        <f t="shared" si="7"/>
        <v>46.407499999999999</v>
      </c>
      <c r="D316" s="10">
        <v>48.13</v>
      </c>
      <c r="E316" s="10">
        <f t="shared" si="8"/>
        <v>25.887499999999999</v>
      </c>
      <c r="F316" s="6">
        <f t="shared" si="9"/>
        <v>39.249999999999993</v>
      </c>
      <c r="G316" s="10">
        <f t="shared" si="10"/>
        <v>20.520000000000003</v>
      </c>
    </row>
    <row r="317" spans="1:7" x14ac:dyDescent="0.2">
      <c r="A317" s="17">
        <v>44501</v>
      </c>
      <c r="B317" s="10">
        <v>77.5</v>
      </c>
      <c r="C317" s="10">
        <f t="shared" si="7"/>
        <v>45.064999999999998</v>
      </c>
      <c r="D317" s="10">
        <v>41.58</v>
      </c>
      <c r="E317" s="10">
        <f t="shared" si="8"/>
        <v>24.875</v>
      </c>
      <c r="F317" s="6">
        <f t="shared" si="9"/>
        <v>35.92</v>
      </c>
      <c r="G317" s="10">
        <f t="shared" si="10"/>
        <v>20.190000000000001</v>
      </c>
    </row>
    <row r="318" spans="1:7" x14ac:dyDescent="0.2">
      <c r="A318" s="17">
        <v>44531</v>
      </c>
      <c r="B318" s="10">
        <v>70.63</v>
      </c>
      <c r="C318" s="10">
        <f t="shared" si="7"/>
        <v>45.3125</v>
      </c>
      <c r="D318" s="10">
        <v>37.75</v>
      </c>
      <c r="E318" s="10">
        <f t="shared" si="8"/>
        <v>24.9375</v>
      </c>
      <c r="F318" s="6">
        <f t="shared" si="9"/>
        <v>32.879999999999995</v>
      </c>
      <c r="G318" s="10">
        <f t="shared" si="10"/>
        <v>20.375</v>
      </c>
    </row>
    <row r="319" spans="1:7" x14ac:dyDescent="0.2">
      <c r="A319" s="17">
        <v>44562</v>
      </c>
      <c r="B319" s="10">
        <v>66.5</v>
      </c>
      <c r="C319" s="10">
        <f t="shared" si="7"/>
        <v>44.55</v>
      </c>
      <c r="D319" s="10">
        <v>36.44</v>
      </c>
      <c r="E319" s="10">
        <f t="shared" si="8"/>
        <v>24.664999999999999</v>
      </c>
      <c r="F319" s="6">
        <f t="shared" si="9"/>
        <v>30.060000000000002</v>
      </c>
      <c r="G319" s="10">
        <f t="shared" si="10"/>
        <v>19.885000000000002</v>
      </c>
    </row>
    <row r="320" spans="1:7" x14ac:dyDescent="0.2">
      <c r="A320" s="17">
        <v>44593</v>
      </c>
      <c r="B320" s="10">
        <v>65.13</v>
      </c>
      <c r="C320" s="10">
        <f t="shared" si="7"/>
        <v>44.295000000000002</v>
      </c>
      <c r="D320" s="10">
        <v>36.130000000000003</v>
      </c>
      <c r="E320" s="10">
        <f t="shared" si="8"/>
        <v>24.564999999999998</v>
      </c>
      <c r="F320" s="6">
        <f t="shared" si="9"/>
        <v>28.999999999999993</v>
      </c>
      <c r="G320" s="10">
        <f t="shared" si="10"/>
        <v>19.73</v>
      </c>
    </row>
    <row r="321" spans="1:7" x14ac:dyDescent="0.2">
      <c r="A321" s="17">
        <v>44621</v>
      </c>
      <c r="B321" s="10">
        <v>76.3</v>
      </c>
      <c r="C321" s="10">
        <f t="shared" si="7"/>
        <v>46.672499999999999</v>
      </c>
      <c r="D321" s="10">
        <v>42.85</v>
      </c>
      <c r="E321" s="10">
        <f t="shared" si="8"/>
        <v>25.9025</v>
      </c>
      <c r="F321" s="6">
        <f t="shared" si="9"/>
        <v>33.449999999999996</v>
      </c>
      <c r="G321" s="10">
        <f t="shared" si="10"/>
        <v>20.770000000000003</v>
      </c>
    </row>
    <row r="322" spans="1:7" x14ac:dyDescent="0.2">
      <c r="A322" s="17">
        <v>44652</v>
      </c>
      <c r="B322" s="10">
        <v>78.5</v>
      </c>
      <c r="C322" s="10">
        <f t="shared" si="7"/>
        <v>46.28</v>
      </c>
      <c r="D322" s="10">
        <v>44.25</v>
      </c>
      <c r="E322" s="10">
        <f t="shared" si="8"/>
        <v>25.647500000000001</v>
      </c>
      <c r="F322" s="6">
        <f t="shared" si="9"/>
        <v>34.25</v>
      </c>
      <c r="G322" s="10">
        <f t="shared" si="10"/>
        <v>20.6325</v>
      </c>
    </row>
    <row r="323" spans="1:7" x14ac:dyDescent="0.2">
      <c r="A323" s="16">
        <v>44682</v>
      </c>
      <c r="B323" s="10">
        <v>81.38</v>
      </c>
      <c r="C323" s="10">
        <f t="shared" si="7"/>
        <v>46.739999999999995</v>
      </c>
      <c r="D323" s="10">
        <v>46.25</v>
      </c>
      <c r="E323" s="10">
        <f t="shared" si="8"/>
        <v>26.105</v>
      </c>
      <c r="F323" s="6">
        <f t="shared" si="9"/>
        <v>35.129999999999995</v>
      </c>
      <c r="G323" s="10">
        <f t="shared" si="10"/>
        <v>20.634999999999998</v>
      </c>
    </row>
    <row r="324" spans="1:7" x14ac:dyDescent="0.2">
      <c r="A324" s="16">
        <v>44713</v>
      </c>
      <c r="B324" s="10">
        <v>78.95</v>
      </c>
      <c r="C324" s="10">
        <f t="shared" si="7"/>
        <v>48.534999999999997</v>
      </c>
      <c r="D324" s="10">
        <v>45.1</v>
      </c>
      <c r="E324" s="10">
        <f t="shared" si="8"/>
        <v>27.157499999999999</v>
      </c>
      <c r="F324" s="6">
        <f t="shared" si="9"/>
        <v>33.85</v>
      </c>
      <c r="G324" s="10">
        <f t="shared" si="10"/>
        <v>21.377499999999998</v>
      </c>
    </row>
    <row r="325" spans="1:7" x14ac:dyDescent="0.2">
      <c r="A325" s="16">
        <v>44743</v>
      </c>
      <c r="B325" s="10">
        <v>70.88</v>
      </c>
      <c r="C325" s="10">
        <f t="shared" si="7"/>
        <v>53.782499999999999</v>
      </c>
      <c r="D325" s="10">
        <v>41.31</v>
      </c>
      <c r="E325" s="10">
        <f t="shared" si="8"/>
        <v>29.2225</v>
      </c>
      <c r="F325" s="6">
        <f t="shared" si="9"/>
        <v>29.569999999999993</v>
      </c>
      <c r="G325" s="10">
        <f t="shared" si="10"/>
        <v>24.559999999999995</v>
      </c>
    </row>
    <row r="326" spans="1:7" x14ac:dyDescent="0.2">
      <c r="A326" s="17">
        <v>44774</v>
      </c>
      <c r="B326" s="10">
        <v>64.13</v>
      </c>
      <c r="C326" s="10">
        <f t="shared" ref="C326:C372" si="11">AVERAGE(B314,B302,B290,B278)</f>
        <v>54.952500000000001</v>
      </c>
      <c r="D326" s="10">
        <v>37.380000000000003</v>
      </c>
      <c r="E326" s="10">
        <f t="shared" ref="E326:E372" si="12">AVERAGE(D314,D302,D290,D278)</f>
        <v>30.07</v>
      </c>
      <c r="F326" s="6">
        <f t="shared" si="9"/>
        <v>26.749999999999993</v>
      </c>
      <c r="G326" s="10">
        <f t="shared" ref="G326:G372" si="13">AVERAGE(F314,F302,F290,F278)</f>
        <v>24.8825</v>
      </c>
    </row>
    <row r="327" spans="1:7" x14ac:dyDescent="0.2">
      <c r="A327" s="17">
        <v>44805</v>
      </c>
      <c r="B327" s="10">
        <v>59.7</v>
      </c>
      <c r="C327" s="10">
        <f t="shared" si="11"/>
        <v>56.177500000000002</v>
      </c>
      <c r="D327" s="10">
        <v>35.1</v>
      </c>
      <c r="E327" s="10">
        <f t="shared" si="12"/>
        <v>31.065000000000001</v>
      </c>
      <c r="F327" s="6">
        <f t="shared" ref="F327:F362" si="14">B327-D327</f>
        <v>24.6</v>
      </c>
      <c r="G327" s="10">
        <f t="shared" si="13"/>
        <v>25.112500000000001</v>
      </c>
    </row>
    <row r="328" spans="1:7" x14ac:dyDescent="0.2">
      <c r="A328" s="17">
        <v>44835</v>
      </c>
      <c r="B328" s="10">
        <v>62.56</v>
      </c>
      <c r="C328" s="10">
        <f t="shared" si="11"/>
        <v>57.532499999999999</v>
      </c>
      <c r="D328" s="10">
        <v>36.380000000000003</v>
      </c>
      <c r="E328" s="10">
        <f t="shared" si="12"/>
        <v>31.842500000000001</v>
      </c>
      <c r="F328" s="6">
        <f t="shared" si="14"/>
        <v>26.18</v>
      </c>
      <c r="G328" s="10">
        <f t="shared" si="13"/>
        <v>25.689999999999998</v>
      </c>
    </row>
    <row r="329" spans="1:7" x14ac:dyDescent="0.2">
      <c r="A329" s="17">
        <v>44866</v>
      </c>
      <c r="B329" s="10">
        <v>57.83</v>
      </c>
      <c r="C329" s="10">
        <f t="shared" si="11"/>
        <v>53.657499999999999</v>
      </c>
      <c r="D329" s="10">
        <v>33.75</v>
      </c>
      <c r="E329" s="10">
        <f t="shared" si="12"/>
        <v>29.16</v>
      </c>
      <c r="F329" s="6">
        <f t="shared" si="14"/>
        <v>24.08</v>
      </c>
      <c r="G329" s="10">
        <f t="shared" si="13"/>
        <v>24.497500000000002</v>
      </c>
    </row>
    <row r="330" spans="1:7" x14ac:dyDescent="0.2">
      <c r="A330" s="17">
        <v>44896</v>
      </c>
      <c r="B330" s="10">
        <v>56.81</v>
      </c>
      <c r="C330" s="10">
        <f t="shared" si="11"/>
        <v>51.802499999999995</v>
      </c>
      <c r="D330" s="10">
        <v>31.94</v>
      </c>
      <c r="E330" s="10">
        <f t="shared" si="12"/>
        <v>28.145</v>
      </c>
      <c r="F330" s="6">
        <f t="shared" si="14"/>
        <v>24.87</v>
      </c>
      <c r="G330" s="10">
        <f t="shared" si="13"/>
        <v>23.657499999999999</v>
      </c>
    </row>
    <row r="331" spans="1:7" x14ac:dyDescent="0.2">
      <c r="A331" s="17">
        <v>44927</v>
      </c>
      <c r="B331" s="10">
        <v>52.31</v>
      </c>
      <c r="C331" s="10">
        <f t="shared" si="11"/>
        <v>50.112499999999997</v>
      </c>
      <c r="D331" s="10">
        <v>28.81</v>
      </c>
      <c r="E331" s="10">
        <f t="shared" si="12"/>
        <v>27.65</v>
      </c>
      <c r="F331" s="6">
        <f t="shared" si="14"/>
        <v>23.500000000000004</v>
      </c>
      <c r="G331" s="10">
        <f t="shared" si="13"/>
        <v>22.462499999999999</v>
      </c>
    </row>
    <row r="332" spans="1:7" x14ac:dyDescent="0.2">
      <c r="A332" s="17">
        <v>44958</v>
      </c>
      <c r="B332" s="10">
        <v>48.56</v>
      </c>
      <c r="C332" s="10">
        <f t="shared" si="11"/>
        <v>49.6875</v>
      </c>
      <c r="D332" s="10">
        <v>27.06</v>
      </c>
      <c r="E332" s="10">
        <f t="shared" si="12"/>
        <v>27.612499999999997</v>
      </c>
      <c r="F332" s="6">
        <f t="shared" si="14"/>
        <v>21.500000000000004</v>
      </c>
      <c r="G332" s="10">
        <f t="shared" si="13"/>
        <v>22.074999999999999</v>
      </c>
    </row>
    <row r="333" spans="1:7" x14ac:dyDescent="0.2">
      <c r="A333" s="17">
        <v>44986</v>
      </c>
      <c r="B333" s="10">
        <v>52.5</v>
      </c>
      <c r="C333" s="10">
        <f t="shared" si="11"/>
        <v>54.497500000000002</v>
      </c>
      <c r="D333" s="10">
        <v>29.3</v>
      </c>
      <c r="E333" s="10">
        <f t="shared" si="12"/>
        <v>30.54</v>
      </c>
      <c r="F333" s="6">
        <f t="shared" si="14"/>
        <v>23.2</v>
      </c>
      <c r="G333" s="10">
        <f t="shared" si="13"/>
        <v>23.957500000000003</v>
      </c>
    </row>
    <row r="334" spans="1:7" x14ac:dyDescent="0.2">
      <c r="A334" s="17">
        <v>45017</v>
      </c>
      <c r="B334" s="10">
        <v>55.19</v>
      </c>
      <c r="C334" s="10">
        <f t="shared" si="11"/>
        <v>54.89</v>
      </c>
      <c r="D334" s="10">
        <v>30</v>
      </c>
      <c r="E334" s="10">
        <f t="shared" si="12"/>
        <v>30.677500000000002</v>
      </c>
      <c r="F334" s="6">
        <f t="shared" si="14"/>
        <v>25.189999999999998</v>
      </c>
      <c r="G334" s="10">
        <f t="shared" si="13"/>
        <v>24.212499999999999</v>
      </c>
    </row>
    <row r="335" spans="1:7" x14ac:dyDescent="0.2">
      <c r="A335" s="16">
        <v>45047</v>
      </c>
      <c r="B335" s="10">
        <v>51.38</v>
      </c>
      <c r="C335" s="10">
        <f t="shared" si="11"/>
        <v>56.197499999999998</v>
      </c>
      <c r="D335" s="10">
        <v>28.56</v>
      </c>
      <c r="E335" s="10">
        <f t="shared" si="12"/>
        <v>31.592499999999998</v>
      </c>
      <c r="F335" s="6">
        <f t="shared" si="14"/>
        <v>22.820000000000004</v>
      </c>
      <c r="G335" s="10">
        <f t="shared" si="13"/>
        <v>24.604999999999997</v>
      </c>
    </row>
    <row r="336" spans="1:7" x14ac:dyDescent="0.2">
      <c r="A336" s="16">
        <v>45078</v>
      </c>
      <c r="B336" s="10">
        <v>48.1</v>
      </c>
      <c r="C336" s="10">
        <f t="shared" si="11"/>
        <v>57.412499999999994</v>
      </c>
      <c r="D336" s="10">
        <v>26.5</v>
      </c>
      <c r="E336" s="10">
        <f t="shared" si="12"/>
        <v>32.26</v>
      </c>
      <c r="F336" s="6">
        <f t="shared" si="14"/>
        <v>21.6</v>
      </c>
      <c r="G336" s="10">
        <f t="shared" si="13"/>
        <v>25.1525</v>
      </c>
    </row>
    <row r="337" spans="1:17" x14ac:dyDescent="0.2">
      <c r="A337" s="16">
        <v>45108</v>
      </c>
      <c r="B337" s="10">
        <v>46.13</v>
      </c>
      <c r="C337" s="10">
        <f t="shared" si="11"/>
        <v>60.532499999999999</v>
      </c>
      <c r="D337" s="10">
        <v>25.44</v>
      </c>
      <c r="E337" s="10">
        <f t="shared" si="12"/>
        <v>33.362499999999997</v>
      </c>
      <c r="F337" s="6">
        <f t="shared" si="14"/>
        <v>20.69</v>
      </c>
      <c r="G337" s="10">
        <f t="shared" si="13"/>
        <v>27.169999999999998</v>
      </c>
      <c r="H337" s="11"/>
      <c r="I337" s="11"/>
      <c r="J337" s="11"/>
      <c r="K337" s="11"/>
      <c r="L337" s="11"/>
      <c r="M337" s="11"/>
      <c r="N337" s="11"/>
      <c r="O337" s="11"/>
      <c r="P337" s="11"/>
      <c r="Q337" s="11"/>
    </row>
    <row r="338" spans="1:17" x14ac:dyDescent="0.2">
      <c r="A338" s="17">
        <v>45139</v>
      </c>
      <c r="B338" s="10">
        <v>50.4</v>
      </c>
      <c r="C338" s="10">
        <f t="shared" si="11"/>
        <v>59.747499999999995</v>
      </c>
      <c r="D338" s="10">
        <v>27.1</v>
      </c>
      <c r="E338" s="10">
        <f t="shared" si="12"/>
        <v>33.252499999999998</v>
      </c>
      <c r="F338" s="6">
        <f t="shared" si="14"/>
        <v>23.299999999999997</v>
      </c>
      <c r="G338" s="10">
        <f t="shared" si="13"/>
        <v>26.494999999999997</v>
      </c>
      <c r="H338" s="11"/>
      <c r="I338" s="11"/>
      <c r="J338" s="11"/>
      <c r="K338" s="11"/>
      <c r="L338" s="11"/>
      <c r="M338" s="11"/>
      <c r="N338" s="11"/>
      <c r="O338" s="11"/>
      <c r="P338" s="11"/>
      <c r="Q338" s="11"/>
    </row>
    <row r="339" spans="1:17" x14ac:dyDescent="0.2">
      <c r="A339" s="17">
        <v>45170</v>
      </c>
      <c r="B339" s="10">
        <v>55.75</v>
      </c>
      <c r="C339" s="10">
        <f t="shared" si="11"/>
        <v>59.462500000000006</v>
      </c>
      <c r="D339" s="10">
        <v>29.75</v>
      </c>
      <c r="E339" s="10">
        <f t="shared" si="12"/>
        <v>33.465000000000003</v>
      </c>
      <c r="F339" s="6">
        <f t="shared" si="14"/>
        <v>26</v>
      </c>
      <c r="G339" s="10">
        <f t="shared" si="13"/>
        <v>25.997500000000002</v>
      </c>
      <c r="H339" s="11"/>
      <c r="I339" s="11"/>
      <c r="J339" s="11"/>
      <c r="K339" s="11"/>
      <c r="L339" s="11"/>
      <c r="M339" s="11"/>
      <c r="N339" s="11"/>
      <c r="O339" s="11"/>
      <c r="P339" s="11"/>
      <c r="Q339" s="11"/>
    </row>
    <row r="340" spans="1:17" x14ac:dyDescent="0.2">
      <c r="A340" s="17">
        <v>45200</v>
      </c>
      <c r="B340" s="10">
        <v>57.125</v>
      </c>
      <c r="C340" s="10">
        <f t="shared" si="11"/>
        <v>60.922499999999999</v>
      </c>
      <c r="D340" s="10">
        <v>29.9375</v>
      </c>
      <c r="E340" s="10">
        <f t="shared" si="12"/>
        <v>34.077500000000001</v>
      </c>
      <c r="F340" s="6">
        <f t="shared" si="14"/>
        <v>27.1875</v>
      </c>
      <c r="G340" s="10">
        <f t="shared" si="13"/>
        <v>26.844999999999999</v>
      </c>
      <c r="H340" s="11"/>
      <c r="I340" s="11"/>
      <c r="J340" s="11"/>
      <c r="K340" s="11"/>
      <c r="L340" s="11"/>
      <c r="M340" s="11"/>
      <c r="N340" s="11"/>
      <c r="O340" s="11"/>
      <c r="P340" s="11"/>
      <c r="Q340" s="11"/>
    </row>
    <row r="341" spans="1:17" x14ac:dyDescent="0.2">
      <c r="A341" s="17">
        <v>45231</v>
      </c>
      <c r="B341" s="10">
        <v>57.94</v>
      </c>
      <c r="C341" s="10">
        <f t="shared" si="11"/>
        <v>56.019999999999996</v>
      </c>
      <c r="D341" s="10">
        <v>29.94</v>
      </c>
      <c r="E341" s="10">
        <f t="shared" si="12"/>
        <v>30.895</v>
      </c>
      <c r="F341" s="6">
        <f t="shared" si="14"/>
        <v>27.999999999999996</v>
      </c>
      <c r="G341" s="10">
        <f t="shared" si="13"/>
        <v>25.125</v>
      </c>
      <c r="H341" s="11"/>
      <c r="I341" s="11"/>
      <c r="J341" s="11"/>
      <c r="K341" s="11"/>
      <c r="L341" s="11"/>
      <c r="M341" s="11"/>
      <c r="N341" s="11"/>
      <c r="O341" s="11"/>
      <c r="P341" s="11"/>
      <c r="Q341" s="11"/>
    </row>
    <row r="342" spans="1:17" x14ac:dyDescent="0.2">
      <c r="A342" s="17">
        <v>45261</v>
      </c>
      <c r="B342" s="10">
        <v>61.75</v>
      </c>
      <c r="C342" s="10">
        <f t="shared" si="11"/>
        <v>54.004999999999995</v>
      </c>
      <c r="D342" s="10">
        <v>32.17</v>
      </c>
      <c r="E342" s="10">
        <f t="shared" si="12"/>
        <v>29.672499999999999</v>
      </c>
      <c r="F342" s="6">
        <f t="shared" si="14"/>
        <v>29.58</v>
      </c>
      <c r="G342" s="10">
        <f t="shared" si="13"/>
        <v>24.3325</v>
      </c>
      <c r="H342" s="11"/>
      <c r="I342" s="11"/>
      <c r="J342" s="11"/>
      <c r="K342" s="11"/>
      <c r="L342" s="11"/>
      <c r="M342" s="11"/>
      <c r="N342" s="11"/>
      <c r="O342" s="11"/>
      <c r="P342" s="11"/>
      <c r="Q342" s="11"/>
    </row>
    <row r="343" spans="1:17" x14ac:dyDescent="0.2">
      <c r="A343" s="17">
        <v>45292</v>
      </c>
      <c r="B343" s="10">
        <v>58.81</v>
      </c>
      <c r="C343" s="10">
        <f t="shared" si="11"/>
        <v>52.44</v>
      </c>
      <c r="D343" s="10">
        <v>31.06</v>
      </c>
      <c r="E343" s="10">
        <f t="shared" si="12"/>
        <v>28.977499999999999</v>
      </c>
      <c r="F343" s="6">
        <f t="shared" si="14"/>
        <v>27.750000000000004</v>
      </c>
      <c r="G343" s="10">
        <f t="shared" si="13"/>
        <v>23.462499999999999</v>
      </c>
      <c r="H343" s="11"/>
      <c r="I343" s="11"/>
      <c r="J343" s="11"/>
      <c r="K343" s="11"/>
      <c r="L343" s="11"/>
      <c r="M343" s="11"/>
      <c r="N343" s="11"/>
      <c r="O343" s="11"/>
      <c r="P343" s="11"/>
      <c r="Q343" s="11"/>
    </row>
    <row r="344" spans="1:17" x14ac:dyDescent="0.2">
      <c r="A344" s="17">
        <v>45323</v>
      </c>
      <c r="B344" s="10">
        <v>58.95</v>
      </c>
      <c r="C344" s="10">
        <f t="shared" si="11"/>
        <v>52.092500000000001</v>
      </c>
      <c r="D344" s="10">
        <v>31.5</v>
      </c>
      <c r="E344" s="10">
        <f t="shared" si="12"/>
        <v>28.844999999999999</v>
      </c>
      <c r="F344" s="6">
        <f t="shared" si="14"/>
        <v>27.450000000000003</v>
      </c>
      <c r="G344" s="10">
        <f t="shared" si="13"/>
        <v>23.247499999999999</v>
      </c>
      <c r="H344" s="11"/>
      <c r="I344" s="11"/>
      <c r="J344" s="11"/>
      <c r="K344" s="11"/>
      <c r="L344" s="11"/>
      <c r="M344" s="11"/>
      <c r="N344" s="11"/>
      <c r="O344" s="11"/>
      <c r="P344" s="11"/>
      <c r="Q344" s="11"/>
    </row>
    <row r="345" spans="1:17" x14ac:dyDescent="0.2">
      <c r="A345" s="17">
        <v>45352</v>
      </c>
      <c r="B345" s="10">
        <v>61.69</v>
      </c>
      <c r="C345" s="10">
        <f t="shared" si="11"/>
        <v>57.465000000000003</v>
      </c>
      <c r="D345" s="10">
        <v>33.31</v>
      </c>
      <c r="E345" s="10">
        <f t="shared" si="12"/>
        <v>32.037500000000001</v>
      </c>
      <c r="F345" s="6">
        <f t="shared" si="14"/>
        <v>28.379999999999995</v>
      </c>
      <c r="G345" s="10">
        <f t="shared" si="13"/>
        <v>25.427499999999998</v>
      </c>
      <c r="H345" s="11"/>
      <c r="I345" s="11"/>
      <c r="J345" s="11"/>
      <c r="K345" s="11"/>
      <c r="L345" s="11"/>
      <c r="M345" s="11"/>
      <c r="N345" s="11"/>
      <c r="O345" s="11"/>
      <c r="P345" s="11"/>
      <c r="Q345" s="11"/>
    </row>
    <row r="346" spans="1:17" x14ac:dyDescent="0.2">
      <c r="A346" s="17">
        <v>45383</v>
      </c>
      <c r="B346" s="10">
        <v>61.19</v>
      </c>
      <c r="C346" s="10">
        <f t="shared" si="11"/>
        <v>58.172499999999999</v>
      </c>
      <c r="D346" s="10">
        <v>32.630000000000003</v>
      </c>
      <c r="E346" s="10">
        <f t="shared" si="12"/>
        <v>32.35</v>
      </c>
      <c r="F346" s="6">
        <f t="shared" si="14"/>
        <v>28.559999999999995</v>
      </c>
      <c r="G346" s="10">
        <f t="shared" si="13"/>
        <v>25.822499999999998</v>
      </c>
      <c r="H346" s="11"/>
      <c r="I346" s="11"/>
      <c r="J346" s="11"/>
      <c r="K346" s="11"/>
      <c r="L346" s="37" t="s">
        <v>291</v>
      </c>
      <c r="M346" s="37" t="s">
        <v>291</v>
      </c>
      <c r="N346" s="37" t="s">
        <v>291</v>
      </c>
      <c r="O346" s="11"/>
      <c r="P346" s="11"/>
      <c r="Q346" s="11"/>
    </row>
    <row r="347" spans="1:17" x14ac:dyDescent="0.2">
      <c r="A347" s="16">
        <v>45413</v>
      </c>
      <c r="B347" s="10">
        <v>61.8</v>
      </c>
      <c r="C347" s="10">
        <f t="shared" si="11"/>
        <v>58.267499999999998</v>
      </c>
      <c r="D347" s="10">
        <v>33.1</v>
      </c>
      <c r="E347" s="10">
        <f t="shared" si="12"/>
        <v>32.844999999999999</v>
      </c>
      <c r="F347" s="6">
        <f t="shared" si="14"/>
        <v>28.699999999999996</v>
      </c>
      <c r="G347" s="10">
        <f t="shared" si="13"/>
        <v>25.422499999999999</v>
      </c>
      <c r="H347" s="11"/>
      <c r="I347" s="11"/>
      <c r="J347" s="11"/>
      <c r="K347" s="11"/>
      <c r="L347" s="11"/>
      <c r="M347" s="11"/>
      <c r="N347" s="11"/>
      <c r="O347" s="11"/>
      <c r="P347" s="11"/>
      <c r="Q347" s="11"/>
    </row>
    <row r="348" spans="1:17" x14ac:dyDescent="0.2">
      <c r="A348" s="16">
        <v>45444</v>
      </c>
      <c r="B348" s="10">
        <v>60</v>
      </c>
      <c r="C348" s="10">
        <f t="shared" si="11"/>
        <v>58.64</v>
      </c>
      <c r="D348" s="10">
        <v>32.25</v>
      </c>
      <c r="E348" s="10">
        <f t="shared" si="12"/>
        <v>32.932499999999997</v>
      </c>
      <c r="F348" s="6">
        <f t="shared" si="14"/>
        <v>27.75</v>
      </c>
      <c r="G348" s="10">
        <f t="shared" si="13"/>
        <v>25.7075</v>
      </c>
      <c r="H348" s="11"/>
      <c r="I348" s="11"/>
      <c r="J348" s="11"/>
      <c r="K348" s="11"/>
      <c r="L348" s="11"/>
      <c r="M348" s="11"/>
      <c r="N348" s="11"/>
      <c r="O348" s="11"/>
      <c r="P348" s="11"/>
      <c r="Q348" s="11"/>
    </row>
    <row r="349" spans="1:17" x14ac:dyDescent="0.2">
      <c r="A349" s="16">
        <v>45474</v>
      </c>
      <c r="B349" s="10">
        <v>59.75</v>
      </c>
      <c r="C349" s="10">
        <f t="shared" si="11"/>
        <v>60.127499999999998</v>
      </c>
      <c r="D349" s="10">
        <v>31.69</v>
      </c>
      <c r="E349" s="10">
        <f t="shared" si="12"/>
        <v>33.174999999999997</v>
      </c>
      <c r="F349" s="6">
        <f t="shared" si="14"/>
        <v>28.06</v>
      </c>
      <c r="G349" s="10">
        <f t="shared" si="13"/>
        <v>26.952499999999997</v>
      </c>
      <c r="H349" s="11"/>
      <c r="I349" s="11"/>
      <c r="J349" s="11"/>
      <c r="K349" s="11"/>
      <c r="L349" s="11"/>
      <c r="M349" s="11"/>
      <c r="N349" s="11"/>
      <c r="O349" s="11"/>
      <c r="P349" s="11"/>
      <c r="Q349" s="11"/>
    </row>
    <row r="350" spans="1:17" x14ac:dyDescent="0.2">
      <c r="A350" s="17">
        <v>45505</v>
      </c>
      <c r="B350" s="10">
        <v>58.65</v>
      </c>
      <c r="C350" s="10">
        <f t="shared" si="11"/>
        <v>59.76</v>
      </c>
      <c r="D350" s="10">
        <v>30.9</v>
      </c>
      <c r="E350" s="10">
        <f t="shared" si="12"/>
        <v>33.027500000000003</v>
      </c>
      <c r="F350" s="6">
        <f t="shared" si="14"/>
        <v>27.75</v>
      </c>
      <c r="G350" s="10">
        <f t="shared" si="13"/>
        <v>26.732499999999995</v>
      </c>
      <c r="H350" s="11"/>
      <c r="I350" s="11"/>
      <c r="J350" s="11"/>
      <c r="K350" s="37" t="s">
        <v>291</v>
      </c>
      <c r="L350" s="11"/>
      <c r="M350" s="11"/>
      <c r="N350" s="11"/>
      <c r="O350" s="37" t="s">
        <v>291</v>
      </c>
      <c r="P350" s="37" t="s">
        <v>291</v>
      </c>
      <c r="Q350" s="37" t="s">
        <v>291</v>
      </c>
    </row>
    <row r="351" spans="1:17" x14ac:dyDescent="0.2">
      <c r="A351" s="17">
        <v>45536</v>
      </c>
      <c r="B351" s="10">
        <v>55.56</v>
      </c>
      <c r="C351" s="10">
        <f t="shared" si="11"/>
        <v>60.385000000000005</v>
      </c>
      <c r="D351" s="10">
        <v>30.13</v>
      </c>
      <c r="E351" s="10">
        <f t="shared" si="12"/>
        <v>33.527499999999996</v>
      </c>
      <c r="F351" s="6">
        <f t="shared" si="14"/>
        <v>25.430000000000003</v>
      </c>
      <c r="G351" s="10">
        <f t="shared" si="13"/>
        <v>26.857500000000002</v>
      </c>
      <c r="H351" s="11"/>
      <c r="I351" s="11"/>
      <c r="J351" s="11"/>
      <c r="K351" s="37" t="s">
        <v>291</v>
      </c>
      <c r="L351" s="11"/>
      <c r="M351" s="11"/>
      <c r="N351" s="11"/>
      <c r="O351" s="11"/>
      <c r="P351" s="11"/>
      <c r="Q351" s="11"/>
    </row>
    <row r="352" spans="1:17" x14ac:dyDescent="0.2">
      <c r="A352" s="17">
        <v>45566</v>
      </c>
      <c r="B352" s="10">
        <v>53.65</v>
      </c>
      <c r="C352" s="10">
        <f t="shared" si="11"/>
        <v>62.491250000000001</v>
      </c>
      <c r="D352" s="10">
        <v>30.05</v>
      </c>
      <c r="E352" s="10">
        <f t="shared" si="12"/>
        <v>34.536874999999995</v>
      </c>
      <c r="F352" s="6">
        <f t="shared" si="14"/>
        <v>23.599999999999998</v>
      </c>
      <c r="G352" s="10">
        <f t="shared" si="13"/>
        <v>27.954374999999999</v>
      </c>
      <c r="H352" s="11"/>
      <c r="I352" s="11"/>
      <c r="J352" s="11"/>
      <c r="K352" s="11"/>
      <c r="L352" s="11"/>
      <c r="M352" s="11"/>
      <c r="N352" s="11"/>
      <c r="O352" s="11"/>
      <c r="P352" s="11"/>
      <c r="Q352" s="11"/>
    </row>
    <row r="353" spans="1:11" x14ac:dyDescent="0.2">
      <c r="A353" s="17">
        <v>45597</v>
      </c>
      <c r="B353" s="10">
        <v>49.5</v>
      </c>
      <c r="C353" s="10">
        <f t="shared" si="11"/>
        <v>58.734999999999999</v>
      </c>
      <c r="D353" s="10">
        <v>29.25</v>
      </c>
      <c r="E353" s="10">
        <f t="shared" si="12"/>
        <v>32.067499999999995</v>
      </c>
      <c r="F353" s="6">
        <f t="shared" si="14"/>
        <v>20.25</v>
      </c>
      <c r="G353" s="10">
        <f t="shared" si="13"/>
        <v>26.6675</v>
      </c>
    </row>
    <row r="354" spans="1:11" x14ac:dyDescent="0.2">
      <c r="A354" s="17">
        <v>45627</v>
      </c>
      <c r="B354" s="10">
        <v>46.08</v>
      </c>
      <c r="C354" s="10">
        <f t="shared" si="11"/>
        <v>57.734999999999999</v>
      </c>
      <c r="D354" s="10">
        <v>27.58</v>
      </c>
      <c r="E354" s="10">
        <f t="shared" si="12"/>
        <v>31.34</v>
      </c>
      <c r="F354" s="6">
        <f t="shared" si="14"/>
        <v>18.5</v>
      </c>
      <c r="G354" s="10">
        <f t="shared" si="13"/>
        <v>26.395</v>
      </c>
    </row>
    <row r="355" spans="1:11" x14ac:dyDescent="0.2">
      <c r="A355" s="17">
        <v>45658</v>
      </c>
      <c r="B355" s="10">
        <v>45.55</v>
      </c>
      <c r="C355" s="10">
        <f t="shared" si="11"/>
        <v>55.78</v>
      </c>
      <c r="D355" s="10">
        <v>26.15</v>
      </c>
      <c r="E355" s="10">
        <f t="shared" si="12"/>
        <v>30.592500000000001</v>
      </c>
      <c r="F355" s="6">
        <f t="shared" si="14"/>
        <v>19.399999999999999</v>
      </c>
      <c r="G355" s="10">
        <f t="shared" si="13"/>
        <v>25.1875</v>
      </c>
      <c r="I355" s="37" t="s">
        <v>291</v>
      </c>
    </row>
    <row r="356" spans="1:11" x14ac:dyDescent="0.2">
      <c r="A356" s="17">
        <v>45689</v>
      </c>
      <c r="B356" s="10">
        <v>46.13</v>
      </c>
      <c r="C356" s="10">
        <f t="shared" si="11"/>
        <v>56.11</v>
      </c>
      <c r="D356" s="10">
        <v>27.13</v>
      </c>
      <c r="E356" s="10">
        <f t="shared" si="12"/>
        <v>31.0625</v>
      </c>
      <c r="F356" s="6">
        <f t="shared" si="14"/>
        <v>19.000000000000004</v>
      </c>
      <c r="G356" s="10">
        <f t="shared" si="13"/>
        <v>25.047499999999996</v>
      </c>
      <c r="I356" s="37" t="s">
        <v>291</v>
      </c>
    </row>
    <row r="357" spans="1:11" x14ac:dyDescent="0.2">
      <c r="A357" s="17">
        <v>45717</v>
      </c>
      <c r="B357" s="5">
        <v>46.94</v>
      </c>
      <c r="C357" s="10">
        <f t="shared" si="11"/>
        <v>62.435000000000002</v>
      </c>
      <c r="D357" s="5">
        <v>27.38</v>
      </c>
      <c r="E357" s="10">
        <f t="shared" si="12"/>
        <v>34.85</v>
      </c>
      <c r="F357" s="6">
        <f t="shared" si="14"/>
        <v>19.559999999999999</v>
      </c>
      <c r="G357" s="10">
        <f t="shared" si="13"/>
        <v>27.585000000000001</v>
      </c>
    </row>
    <row r="358" spans="1:11" x14ac:dyDescent="0.2">
      <c r="A358" s="17">
        <v>45748</v>
      </c>
      <c r="B358" s="5">
        <v>46.19</v>
      </c>
      <c r="C358" s="10">
        <f t="shared" si="11"/>
        <v>64.02</v>
      </c>
      <c r="D358" s="5">
        <v>27.31</v>
      </c>
      <c r="E358" s="10">
        <f t="shared" si="12"/>
        <v>35.644999999999996</v>
      </c>
      <c r="F358" s="6">
        <f t="shared" si="14"/>
        <v>18.88</v>
      </c>
      <c r="G358" s="10">
        <f t="shared" si="13"/>
        <v>28.375</v>
      </c>
      <c r="J358" s="37" t="s">
        <v>291</v>
      </c>
      <c r="K358" s="37" t="s">
        <v>291</v>
      </c>
    </row>
    <row r="359" spans="1:11" x14ac:dyDescent="0.2">
      <c r="A359" s="16">
        <v>45778</v>
      </c>
      <c r="B359" s="5">
        <v>46.2</v>
      </c>
      <c r="C359" s="10">
        <f t="shared" si="11"/>
        <v>65.14</v>
      </c>
      <c r="D359" s="5">
        <v>27.05</v>
      </c>
      <c r="E359" s="10">
        <f t="shared" si="12"/>
        <v>36.634999999999998</v>
      </c>
      <c r="F359" s="5">
        <f t="shared" si="14"/>
        <v>19.150000000000002</v>
      </c>
      <c r="G359" s="10">
        <f t="shared" si="13"/>
        <v>28.504999999999995</v>
      </c>
      <c r="I359" s="37" t="s">
        <v>291</v>
      </c>
    </row>
    <row r="360" spans="1:11" x14ac:dyDescent="0.2">
      <c r="A360" s="16">
        <v>45809</v>
      </c>
      <c r="B360" s="5">
        <v>46.88</v>
      </c>
      <c r="C360" s="10">
        <f t="shared" si="11"/>
        <v>64.42</v>
      </c>
      <c r="D360" s="5">
        <v>27</v>
      </c>
      <c r="E360" s="10">
        <f t="shared" si="12"/>
        <v>36.134999999999998</v>
      </c>
      <c r="F360" s="5">
        <f t="shared" si="14"/>
        <v>19.880000000000003</v>
      </c>
      <c r="G360" s="10">
        <f t="shared" si="13"/>
        <v>28.285</v>
      </c>
      <c r="I360" s="37" t="s">
        <v>291</v>
      </c>
    </row>
    <row r="361" spans="1:11" x14ac:dyDescent="0.2">
      <c r="A361" s="16">
        <v>45839</v>
      </c>
      <c r="B361" s="5">
        <v>51.75</v>
      </c>
      <c r="C361" s="10">
        <f t="shared" si="11"/>
        <v>64.84</v>
      </c>
      <c r="D361" s="5">
        <v>28.8</v>
      </c>
      <c r="E361" s="10">
        <f t="shared" si="12"/>
        <v>35.822499999999998</v>
      </c>
      <c r="F361" s="6">
        <f t="shared" si="14"/>
        <v>22.95</v>
      </c>
      <c r="G361" s="10">
        <f t="shared" si="13"/>
        <v>29.017499999999998</v>
      </c>
    </row>
    <row r="362" spans="1:11" x14ac:dyDescent="0.2">
      <c r="A362" s="17">
        <v>45870</v>
      </c>
      <c r="B362" s="5">
        <v>54.19</v>
      </c>
      <c r="C362" s="10">
        <f t="shared" si="11"/>
        <v>63.39</v>
      </c>
      <c r="D362" s="5">
        <v>28.81</v>
      </c>
      <c r="E362" s="10">
        <f t="shared" si="12"/>
        <v>34.752499999999998</v>
      </c>
      <c r="F362" s="6">
        <f t="shared" si="14"/>
        <v>25.38</v>
      </c>
      <c r="G362" s="10">
        <f t="shared" si="13"/>
        <v>28.637499999999996</v>
      </c>
      <c r="J362" s="37" t="s">
        <v>291</v>
      </c>
    </row>
    <row r="363" spans="1:11" x14ac:dyDescent="0.2">
      <c r="A363" s="17">
        <v>45901</v>
      </c>
      <c r="B363" s="5">
        <v>57.13</v>
      </c>
      <c r="C363" s="10">
        <f t="shared" si="11"/>
        <v>63.29</v>
      </c>
      <c r="D363" s="5">
        <v>29.63</v>
      </c>
      <c r="E363" s="10">
        <f t="shared" si="12"/>
        <v>35.045000000000002</v>
      </c>
      <c r="F363" s="6">
        <f t="shared" ref="F363:F372" si="15">B363-D363</f>
        <v>27.500000000000004</v>
      </c>
      <c r="G363" s="10">
        <f t="shared" si="13"/>
        <v>28.245000000000001</v>
      </c>
      <c r="J363" s="37" t="s">
        <v>291</v>
      </c>
    </row>
    <row r="364" spans="1:11" x14ac:dyDescent="0.2">
      <c r="A364" s="17">
        <v>45931</v>
      </c>
      <c r="B364" s="5">
        <v>56.8</v>
      </c>
      <c r="C364" s="10">
        <f t="shared" si="11"/>
        <v>65.178750000000008</v>
      </c>
      <c r="D364" s="5">
        <v>29.65</v>
      </c>
      <c r="E364" s="10">
        <f t="shared" si="12"/>
        <v>36.124375000000001</v>
      </c>
      <c r="F364" s="6">
        <f t="shared" si="15"/>
        <v>27.15</v>
      </c>
      <c r="G364" s="10">
        <f t="shared" si="13"/>
        <v>29.054375</v>
      </c>
    </row>
    <row r="365" spans="1:11" x14ac:dyDescent="0.2">
      <c r="A365" s="17">
        <v>45962</v>
      </c>
      <c r="B365" s="5">
        <v>56.5</v>
      </c>
      <c r="C365" s="10">
        <f t="shared" si="11"/>
        <v>60.692499999999995</v>
      </c>
      <c r="D365" s="5">
        <v>29.15</v>
      </c>
      <c r="E365" s="10">
        <f t="shared" si="12"/>
        <v>33.629999999999995</v>
      </c>
      <c r="F365" s="6">
        <f t="shared" si="15"/>
        <v>27.35</v>
      </c>
      <c r="G365" s="10">
        <f t="shared" si="13"/>
        <v>27.0625</v>
      </c>
    </row>
    <row r="366" spans="1:11" x14ac:dyDescent="0.2">
      <c r="A366" s="17">
        <v>45992</v>
      </c>
      <c r="B366" s="5">
        <v>55.75</v>
      </c>
      <c r="C366" s="10">
        <f t="shared" si="11"/>
        <v>58.817499999999995</v>
      </c>
      <c r="D366" s="5">
        <v>29.08</v>
      </c>
      <c r="E366" s="10">
        <f t="shared" si="12"/>
        <v>32.36</v>
      </c>
      <c r="F366" s="6">
        <f t="shared" si="15"/>
        <v>26.67</v>
      </c>
      <c r="G366" s="10">
        <f t="shared" si="13"/>
        <v>26.4575</v>
      </c>
    </row>
    <row r="367" spans="1:11" x14ac:dyDescent="0.2">
      <c r="A367" s="17">
        <v>46023</v>
      </c>
      <c r="B367" s="5">
        <v>50.15</v>
      </c>
      <c r="C367" s="10">
        <f t="shared" si="11"/>
        <v>55.792500000000004</v>
      </c>
      <c r="D367" s="5">
        <v>27.8</v>
      </c>
      <c r="E367" s="10">
        <f t="shared" si="12"/>
        <v>30.614999999999998</v>
      </c>
      <c r="F367" s="6">
        <f t="shared" si="15"/>
        <v>22.349999999999998</v>
      </c>
      <c r="G367" s="10">
        <f t="shared" si="13"/>
        <v>25.177500000000002</v>
      </c>
    </row>
    <row r="368" spans="1:11" x14ac:dyDescent="0.2">
      <c r="A368" s="17">
        <v>46054</v>
      </c>
      <c r="B368" s="5">
        <v>54.19</v>
      </c>
      <c r="C368" s="10">
        <f t="shared" si="11"/>
        <v>54.692500000000003</v>
      </c>
      <c r="D368" s="5">
        <v>30.5</v>
      </c>
      <c r="E368" s="10">
        <f t="shared" si="12"/>
        <v>30.454999999999998</v>
      </c>
      <c r="F368" s="6">
        <f t="shared" si="15"/>
        <v>23.689999999999998</v>
      </c>
      <c r="G368" s="10">
        <f t="shared" si="13"/>
        <v>24.237499999999997</v>
      </c>
    </row>
    <row r="369" spans="1:9" x14ac:dyDescent="0.2">
      <c r="A369" s="17">
        <v>46082</v>
      </c>
      <c r="B369" s="5">
        <v>60.44</v>
      </c>
      <c r="C369" s="10">
        <f t="shared" si="11"/>
        <v>59.357500000000002</v>
      </c>
      <c r="D369" s="5">
        <v>33.75</v>
      </c>
      <c r="E369" s="10">
        <f t="shared" si="12"/>
        <v>33.21</v>
      </c>
      <c r="F369" s="6">
        <f t="shared" si="15"/>
        <v>26.689999999999998</v>
      </c>
      <c r="G369" s="10">
        <f t="shared" si="13"/>
        <v>26.147500000000001</v>
      </c>
    </row>
    <row r="370" spans="1:9" x14ac:dyDescent="0.2">
      <c r="A370" s="17">
        <v>46113</v>
      </c>
      <c r="B370" s="5">
        <v>65.8</v>
      </c>
      <c r="C370" s="10">
        <f t="shared" si="11"/>
        <v>60.267499999999998</v>
      </c>
      <c r="D370" s="5">
        <v>35</v>
      </c>
      <c r="E370" s="10">
        <f t="shared" si="12"/>
        <v>33.547499999999999</v>
      </c>
      <c r="F370" s="6">
        <f t="shared" si="15"/>
        <v>30.799999999999997</v>
      </c>
      <c r="G370" s="10">
        <f t="shared" si="13"/>
        <v>26.72</v>
      </c>
    </row>
    <row r="371" spans="1:9" x14ac:dyDescent="0.2">
      <c r="A371" s="16">
        <v>46143</v>
      </c>
      <c r="B371" s="5">
        <v>70.81</v>
      </c>
      <c r="C371" s="10">
        <f t="shared" si="11"/>
        <v>60.19</v>
      </c>
      <c r="D371" s="5">
        <v>37</v>
      </c>
      <c r="E371" s="10">
        <f t="shared" si="12"/>
        <v>33.74</v>
      </c>
      <c r="F371" s="6">
        <f t="shared" si="15"/>
        <v>33.81</v>
      </c>
      <c r="G371" s="10">
        <f t="shared" si="13"/>
        <v>26.45</v>
      </c>
    </row>
    <row r="372" spans="1:9" x14ac:dyDescent="0.2">
      <c r="A372" s="16">
        <v>46174</v>
      </c>
      <c r="B372" s="5">
        <v>71.19</v>
      </c>
      <c r="C372" s="10">
        <f t="shared" si="11"/>
        <v>58.482500000000002</v>
      </c>
      <c r="D372" s="5">
        <v>36.75</v>
      </c>
      <c r="E372" s="10">
        <f t="shared" si="12"/>
        <v>32.712499999999999</v>
      </c>
      <c r="F372" s="6">
        <f t="shared" si="15"/>
        <v>34.44</v>
      </c>
      <c r="G372" s="10">
        <f t="shared" si="13"/>
        <v>25.770000000000003</v>
      </c>
    </row>
    <row r="375" spans="1:9" x14ac:dyDescent="0.2">
      <c r="A375" s="18"/>
      <c r="B375" s="10"/>
      <c r="C375" s="10"/>
      <c r="D375" s="10"/>
      <c r="E375" s="10"/>
    </row>
    <row r="376" spans="1:9" x14ac:dyDescent="0.2">
      <c r="A376" s="19"/>
      <c r="B376" s="10"/>
      <c r="C376" s="10"/>
      <c r="D376" s="10"/>
      <c r="E376" s="10"/>
    </row>
    <row r="377" spans="1:9" x14ac:dyDescent="0.2">
      <c r="A377" s="19"/>
      <c r="B377" s="10"/>
      <c r="C377" s="10"/>
      <c r="D377" s="10"/>
      <c r="E377" s="10"/>
    </row>
    <row r="378" spans="1:9" x14ac:dyDescent="0.2">
      <c r="A378" s="19"/>
      <c r="B378" s="10"/>
      <c r="C378" s="10"/>
      <c r="D378" s="10"/>
      <c r="E378" s="10"/>
    </row>
    <row r="379" spans="1:9" x14ac:dyDescent="0.2">
      <c r="A379" s="20"/>
      <c r="B379" s="10" t="s">
        <v>2</v>
      </c>
      <c r="C379" s="10"/>
      <c r="D379" s="10" t="s">
        <v>2</v>
      </c>
      <c r="E379" s="10"/>
      <c r="F379" s="6" t="s">
        <v>3</v>
      </c>
      <c r="G379" s="10"/>
      <c r="H379" s="11"/>
      <c r="I379" s="11"/>
    </row>
    <row r="380" spans="1:9" x14ac:dyDescent="0.2">
      <c r="A380" s="20"/>
      <c r="B380" s="10" t="s">
        <v>292</v>
      </c>
      <c r="C380" s="10" t="s">
        <v>5</v>
      </c>
      <c r="D380" s="10" t="s">
        <v>6</v>
      </c>
      <c r="E380" s="10" t="s">
        <v>5</v>
      </c>
      <c r="F380" s="6" t="s">
        <v>293</v>
      </c>
      <c r="G380" s="10" t="s">
        <v>5</v>
      </c>
      <c r="H380" s="11"/>
      <c r="I380" s="11"/>
    </row>
    <row r="381" spans="1:9" x14ac:dyDescent="0.2">
      <c r="A381" s="20" t="s">
        <v>294</v>
      </c>
      <c r="B381" s="15">
        <f>(B372/B360)-1</f>
        <v>0.51855802047781552</v>
      </c>
      <c r="C381" s="10"/>
      <c r="D381" s="15">
        <f>(D372/D360)-1</f>
        <v>0.36111111111111116</v>
      </c>
      <c r="E381" s="10"/>
      <c r="F381" s="15">
        <f>(F372/F360)-1</f>
        <v>0.73239436619718279</v>
      </c>
      <c r="G381" s="10"/>
      <c r="H381" s="11"/>
      <c r="I381" s="11"/>
    </row>
    <row r="382" spans="1:9" x14ac:dyDescent="0.2">
      <c r="A382" s="19" t="s">
        <v>295</v>
      </c>
      <c r="B382" s="15">
        <f>(B372/C372)-1</f>
        <v>0.21728722267344924</v>
      </c>
      <c r="C382" s="10"/>
      <c r="D382" s="15">
        <f>(D372/E372)-1</f>
        <v>0.12342376767290797</v>
      </c>
      <c r="E382" s="10"/>
      <c r="F382" s="15">
        <f>(F372/G372)-1</f>
        <v>0.33643771827706614</v>
      </c>
      <c r="G382" s="10"/>
      <c r="H382" s="11"/>
      <c r="I382" s="11"/>
    </row>
    <row r="383" spans="1:9" x14ac:dyDescent="0.2">
      <c r="A383" s="19"/>
      <c r="B383" s="10"/>
      <c r="C383" s="10"/>
      <c r="D383" s="10"/>
      <c r="E383" s="10"/>
      <c r="G383" s="10"/>
      <c r="H383" s="11"/>
      <c r="I383" s="11"/>
    </row>
    <row r="384" spans="1:9" x14ac:dyDescent="0.2">
      <c r="A384" s="19"/>
      <c r="B384" s="10"/>
      <c r="C384" s="10"/>
      <c r="D384" s="10"/>
      <c r="E384" s="10"/>
      <c r="H384" s="11"/>
      <c r="I384" s="11"/>
    </row>
    <row r="385" spans="1:9" x14ac:dyDescent="0.2">
      <c r="A385" s="19"/>
      <c r="B385" s="10"/>
      <c r="C385" s="10"/>
      <c r="D385" s="10"/>
      <c r="E385" s="10"/>
      <c r="H385" s="11"/>
      <c r="I385" s="11"/>
    </row>
    <row r="386" spans="1:9" x14ac:dyDescent="0.2">
      <c r="A386" s="19"/>
      <c r="B386" s="10"/>
      <c r="C386" s="10"/>
      <c r="D386" s="10"/>
      <c r="E386" s="10"/>
      <c r="H386" s="11"/>
      <c r="I386" s="11"/>
    </row>
  </sheetData>
  <phoneticPr fontId="8" type="noConversion"/>
  <pageMargins left="0.5" right="0.5" top="0.5" bottom="0.5" header="0.5" footer="0.5"/>
  <pageSetup orientation="landscape" r:id="rId1"/>
  <headerFooter alignWithMargins="0">
    <oddFooter>&amp;C ^, &amp;D&amp;R</oddFooter>
  </headerFooter>
  <ignoredErrors>
    <ignoredError sqref="F103:F37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AD6C-DDA3-490D-9809-ECEEEA76B59C}">
  <dimension ref="A1:L27"/>
  <sheetViews>
    <sheetView tabSelected="1" workbookViewId="0">
      <selection activeCell="M16" sqref="M16"/>
    </sheetView>
  </sheetViews>
  <sheetFormatPr defaultRowHeight="15" x14ac:dyDescent="0.2"/>
  <sheetData>
    <row r="1" spans="1:12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38" t="s">
        <v>296</v>
      </c>
    </row>
    <row r="5" spans="1:12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38" t="s">
        <v>297</v>
      </c>
    </row>
    <row r="6" spans="1:12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 t="s">
        <v>298</v>
      </c>
    </row>
    <row r="7" spans="1:12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x14ac:dyDescent="0.2">
      <c r="B24" t="s">
        <v>303</v>
      </c>
    </row>
    <row r="25" spans="1:12" x14ac:dyDescent="0.2">
      <c r="A25" s="21"/>
      <c r="B25" s="22"/>
      <c r="C25" s="22"/>
    </row>
    <row r="26" spans="1:12" x14ac:dyDescent="0.2">
      <c r="A26" s="21"/>
      <c r="B26" s="22"/>
      <c r="C26" s="22"/>
    </row>
    <row r="27" spans="1:12" x14ac:dyDescent="0.2">
      <c r="B27" s="22"/>
      <c r="C27" s="22"/>
    </row>
  </sheetData>
  <pageMargins left="0.7" right="0.7" top="0.75" bottom="0.75" header="0.3" footer="0.3"/>
  <pageSetup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8DE9E-7994-4C12-A721-71504B72EB75}">
  <dimension ref="C5:H26"/>
  <sheetViews>
    <sheetView workbookViewId="0">
      <selection activeCell="G12" sqref="G12"/>
    </sheetView>
  </sheetViews>
  <sheetFormatPr defaultRowHeight="15" x14ac:dyDescent="0.2"/>
  <cols>
    <col min="3" max="3" width="14.77734375" customWidth="1"/>
    <col min="4" max="4" width="9.5546875" customWidth="1"/>
  </cols>
  <sheetData>
    <row r="5" spans="3:6" ht="42" customHeight="1" x14ac:dyDescent="0.2">
      <c r="C5" s="27" t="s">
        <v>299</v>
      </c>
      <c r="D5" s="28" t="s">
        <v>300</v>
      </c>
      <c r="E5" s="28" t="s">
        <v>301</v>
      </c>
      <c r="F5" s="29" t="s">
        <v>3</v>
      </c>
    </row>
    <row r="6" spans="3:6" ht="35.25" customHeight="1" x14ac:dyDescent="0.2">
      <c r="C6" s="23" t="s">
        <v>304</v>
      </c>
      <c r="D6" s="24">
        <v>71.19</v>
      </c>
      <c r="E6" s="24">
        <v>36.75</v>
      </c>
      <c r="F6" s="25">
        <v>34.44</v>
      </c>
    </row>
    <row r="7" spans="3:6" ht="41.25" customHeight="1" x14ac:dyDescent="0.2">
      <c r="C7" s="26" t="s">
        <v>305</v>
      </c>
      <c r="D7" s="31">
        <v>0.51900000000000002</v>
      </c>
      <c r="E7" s="31">
        <v>0.36099999999999999</v>
      </c>
      <c r="F7" s="32">
        <v>0.73199999999999998</v>
      </c>
    </row>
    <row r="8" spans="3:6" ht="51" customHeight="1" x14ac:dyDescent="0.2">
      <c r="C8" s="30" t="s">
        <v>302</v>
      </c>
      <c r="D8" s="33">
        <v>0.217</v>
      </c>
      <c r="E8" s="33">
        <v>0.123</v>
      </c>
      <c r="F8" s="34">
        <v>0.33600000000000002</v>
      </c>
    </row>
    <row r="26" spans="8:8" x14ac:dyDescent="0.2">
      <c r="H26" s="14" t="s">
        <v>291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C55AAF501CD48B02588050A46B66A" ma:contentTypeVersion="20" ma:contentTypeDescription="Create a new document." ma:contentTypeScope="" ma:versionID="cfbbb72a77ddc149ae5429f8aad3bc86">
  <xsd:schema xmlns:xsd="http://www.w3.org/2001/XMLSchema" xmlns:xs="http://www.w3.org/2001/XMLSchema" xmlns:p="http://schemas.microsoft.com/office/2006/metadata/properties" xmlns:ns1="http://schemas.microsoft.com/sharepoint/v3" xmlns:ns2="e5e636eb-adfb-4590-8a37-683d3312c821" xmlns:ns3="8f98163f-4713-4d38-9764-55bef18e0fec" targetNamespace="http://schemas.microsoft.com/office/2006/metadata/properties" ma:root="true" ma:fieldsID="8aeff91eee669ee1a07d9e9975fcff3e" ns1:_="" ns2:_="" ns3:_="">
    <xsd:import namespace="http://schemas.microsoft.com/sharepoint/v3"/>
    <xsd:import namespace="e5e636eb-adfb-4590-8a37-683d3312c821"/>
    <xsd:import namespace="8f98163f-4713-4d38-9764-55bef18e0fec"/>
    <xsd:element name="properties">
      <xsd:complexType>
        <xsd:sequence>
          <xsd:element name="documentManagement">
            <xsd:complexType>
              <xsd:all>
                <xsd:element ref="ns2:DispositionAuthority" minOccurs="0"/>
                <xsd:element ref="ns3:TaxCatchAll" minOccurs="0"/>
                <xsd:element ref="ns2:Note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636eb-adfb-4590-8a37-683d3312c821" elementFormDefault="qualified">
    <xsd:import namespace="http://schemas.microsoft.com/office/2006/documentManagement/types"/>
    <xsd:import namespace="http://schemas.microsoft.com/office/infopath/2007/PartnerControls"/>
    <xsd:element name="DispositionAuthority" ma:index="8" nillable="true" ma:displayName="Disposition Authority" ma:format="Dropdown" ma:internalName="DispositionAuthority">
      <xsd:simpleType>
        <xsd:restriction base="dms:Text">
          <xsd:maxLength value="255"/>
        </xsd:restriction>
      </xsd:simpleType>
    </xsd:element>
    <xsd:element name="Notes" ma:index="10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8163f-4713-4d38-9764-55bef18e0fec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b6cb4f6c-4c0b-41d2-8ae9-2ada85f8cfb9}" ma:internalName="TaxCatchAll" ma:showField="CatchAllData" ma:web="8f98163f-4713-4d38-9764-55bef18e0f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Notes xmlns="e5e636eb-adfb-4590-8a37-683d3312c821" xsi:nil="true"/>
    <lcf76f155ced4ddcb4097134ff3c332f xmlns="e5e636eb-adfb-4590-8a37-683d3312c821">
      <Terms xmlns="http://schemas.microsoft.com/office/infopath/2007/PartnerControls"/>
    </lcf76f155ced4ddcb4097134ff3c332f>
    <TaxCatchAll xmlns="8f98163f-4713-4d38-9764-55bef18e0fec" xsi:nil="true"/>
    <DispositionAuthority xmlns="e5e636eb-adfb-4590-8a37-683d3312c8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9CE90A-0B7A-421F-BA24-44BAF8CE8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5e636eb-adfb-4590-8a37-683d3312c821"/>
    <ds:schemaRef ds:uri="8f98163f-4713-4d38-9764-55bef18e0f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34A4FF-F559-48D9-B02E-06798A4B577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5e636eb-adfb-4590-8a37-683d3312c821"/>
    <ds:schemaRef ds:uri="8f98163f-4713-4d38-9764-55bef18e0fec"/>
  </ds:schemaRefs>
</ds:datastoreItem>
</file>

<file path=customXml/itemProps3.xml><?xml version="1.0" encoding="utf-8"?>
<ds:datastoreItem xmlns:ds="http://schemas.openxmlformats.org/officeDocument/2006/customXml" ds:itemID="{8E634DE0-5A9F-4F07-9691-02CBAD6FEE6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Figure 20 Redesign</vt:lpstr>
      <vt:lpstr>Figure 20 table</vt:lpstr>
      <vt:lpstr>Data!Print_Area</vt:lpstr>
      <vt:lpstr>'Figure 20 Redesign'!Print_Area</vt:lpstr>
    </vt:vector>
  </TitlesOfParts>
  <Manager/>
  <Company>USDA - AMS TMD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Authorized User</dc:creator>
  <cp:keywords/>
  <dc:description/>
  <cp:lastModifiedBy>Olowolayemo, Surajudeen - MRP-AMS</cp:lastModifiedBy>
  <cp:revision/>
  <dcterms:created xsi:type="dcterms:W3CDTF">2003-12-08T23:11:41Z</dcterms:created>
  <dcterms:modified xsi:type="dcterms:W3CDTF">2026-06-25T20:02:48Z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0x010100A79C55AAF501CD48B02588050A46B66A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igrated">
    <vt:bool>false</vt:bool>
  </property>
</Properties>
</file>