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pat_griffith_usda_gov/Documents/Documents/FiscalYearVolumeReports/FY2021/"/>
    </mc:Choice>
  </mc:AlternateContent>
  <xr:revisionPtr revIDLastSave="44" documentId="8_{544F214D-CB6B-44AB-B41F-44E767EEE85D}" xr6:coauthVersionLast="46" xr6:coauthVersionMax="46" xr10:uidLastSave="{D44B3B96-9F16-4DC0-B7F6-A28557D2C615}"/>
  <bookViews>
    <workbookView xWindow="36855" yWindow="4890" windowWidth="28305" windowHeight="15765" xr2:uid="{9876F4EF-A613-4A8C-8B75-6486DBBA1892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B57" i="1"/>
  <c r="G27" i="1"/>
  <c r="G24" i="1"/>
  <c r="G23" i="1"/>
  <c r="E16" i="1"/>
  <c r="D16" i="1"/>
  <c r="C16" i="1"/>
  <c r="G25" i="1"/>
  <c r="F16" i="1"/>
  <c r="G26" i="1"/>
  <c r="B16" i="1"/>
</calcChain>
</file>

<file path=xl/sharedStrings.xml><?xml version="1.0" encoding="utf-8"?>
<sst xmlns="http://schemas.openxmlformats.org/spreadsheetml/2006/main" count="115" uniqueCount="46">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</sst>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'[2]Chart Data'!$A$26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33CC"/>
            </a:solidFill>
          </c:spPr>
          <c:invertIfNegative val="0"/>
          <c:cat>
            <c:strRef>
              <c:f>'[2]Chart Data'!$B$25:$C$25</c:f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f>'[2]Chart Data'!$B$26:$C$26</c:f>
              <c:numCache>
                <c:formatCode>General</c:formatCode>
                <c:ptCount val="2"/>
                <c:pt idx="0">
                  <c:v>4.6421797458926237</c:v>
                </c:pt>
                <c:pt idx="1">
                  <c:v>95.357820254107367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4-4771-9419-E2F96686833A}"/>
            </c:ext>
          </c:extLst>
        </c:ser>
        <c:ser>
          <c:idx val="1"/>
          <c:order val="1"/>
          <c:tx>
            <c:strRef>
              <c:f>'[2]Chart Data'!$A$27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'[2]Chart Data'!$B$25:$C$25</c:f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f>'[2]Chart Data'!$B$27:$C$27</c:f>
              <c:numCache>
                <c:formatCode>General</c:formatCode>
                <c:ptCount val="2"/>
                <c:pt idx="0">
                  <c:v>4.9000000000000004</c:v>
                </c:pt>
                <c:pt idx="1">
                  <c:v>95.1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4-4771-9419-E2F96686833A}"/>
            </c:ext>
          </c:extLst>
        </c:ser>
        <c:ser>
          <c:idx val="2"/>
          <c:order val="2"/>
          <c:tx>
            <c:strRef>
              <c:f>'[2]Chart Data'!$A$28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'[2]Chart Data'!$B$25:$C$25</c:f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f>'[2]Chart Data'!$B$28:$C$28</c:f>
              <c:numCache>
                <c:formatCode>General</c:formatCode>
                <c:ptCount val="2"/>
                <c:pt idx="0">
                  <c:v>3.1</c:v>
                </c:pt>
                <c:pt idx="1">
                  <c:v>96.9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24-4771-9419-E2F96686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'[2]Chart Data'!$A$21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33CC"/>
            </a:solidFill>
          </c:spPr>
          <c:invertIfNegative val="0"/>
          <c:cat>
            <c:strRef>
              <c:f>'[2]Chart Data'!$B$20:$F$20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Data'!$B$21:$F$21</c:f>
              <c:numCache>
                <c:formatCode>General</c:formatCode>
                <c:ptCount val="5"/>
                <c:pt idx="0">
                  <c:v>5.3468875984423114</c:v>
                </c:pt>
                <c:pt idx="1">
                  <c:v>35.745141377116987</c:v>
                </c:pt>
                <c:pt idx="2">
                  <c:v>44.099295745644746</c:v>
                </c:pt>
                <c:pt idx="3">
                  <c:v>12.232815781887071</c:v>
                </c:pt>
                <c:pt idx="4">
                  <c:v>2.5758594969088771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E-4A86-9FD3-CC224F1C1250}"/>
            </c:ext>
          </c:extLst>
        </c:ser>
        <c:ser>
          <c:idx val="1"/>
          <c:order val="1"/>
          <c:tx>
            <c:strRef>
              <c:f>'[2]Chart Data'!$A$22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'[2]Chart Data'!$B$20:$F$20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Data'!$B$22:$F$22</c:f>
              <c:numCache>
                <c:formatCode>General</c:formatCode>
                <c:ptCount val="5"/>
                <c:pt idx="0">
                  <c:v>4.4000000000000004</c:v>
                </c:pt>
                <c:pt idx="1">
                  <c:v>26.6</c:v>
                </c:pt>
                <c:pt idx="2">
                  <c:v>45.4</c:v>
                </c:pt>
                <c:pt idx="3">
                  <c:v>18.3</c:v>
                </c:pt>
                <c:pt idx="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E-4A86-9FD3-CC224F1C1250}"/>
            </c:ext>
          </c:extLst>
        </c:ser>
        <c:ser>
          <c:idx val="2"/>
          <c:order val="2"/>
          <c:tx>
            <c:strRef>
              <c:f>'[2]Chart Data'!$A$23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'[2]Chart Data'!$B$20:$F$20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Data'!$B$23:$F$23</c:f>
              <c:numCache>
                <c:formatCode>General</c:formatCode>
                <c:ptCount val="5"/>
                <c:pt idx="0">
                  <c:v>4.8</c:v>
                </c:pt>
                <c:pt idx="1">
                  <c:v>27.2</c:v>
                </c:pt>
                <c:pt idx="2">
                  <c:v>39.9</c:v>
                </c:pt>
                <c:pt idx="3">
                  <c:v>19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EE-4A86-9FD3-CC224F1C1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'[2]Chart Data'!$A$16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33CC"/>
            </a:solidFill>
          </c:spPr>
          <c:invertIfNegative val="0"/>
          <c:cat>
            <c:strRef>
              <c:f>'[2]Chart Data'!$B$15:$D$15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Choice or Higher</c:v>
                </c:pt>
              </c:strCache>
            </c:strRef>
          </c:cat>
          <c:val>
            <c:numRef>
              <c:f>'[2]Chart Data'!$B$16:$D$16</c:f>
              <c:numCache>
                <c:formatCode>General</c:formatCode>
                <c:ptCount val="3"/>
                <c:pt idx="0">
                  <c:v>7.7042406271021244</c:v>
                </c:pt>
                <c:pt idx="1">
                  <c:v>92.292899340590949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3-480B-A064-748502BA9521}"/>
            </c:ext>
          </c:extLst>
        </c:ser>
        <c:ser>
          <c:idx val="1"/>
          <c:order val="1"/>
          <c:tx>
            <c:strRef>
              <c:f>'[2]Chart Data'!$A$17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'[2]Chart Data'!$B$15:$D$15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Choice or Higher</c:v>
                </c:pt>
              </c:strCache>
            </c:strRef>
          </c:cat>
          <c:val>
            <c:numRef>
              <c:f>'[2]Chart Data'!$B$17:$D$17</c:f>
              <c:numCache>
                <c:formatCode>General</c:formatCode>
                <c:ptCount val="3"/>
                <c:pt idx="0">
                  <c:v>7.7</c:v>
                </c:pt>
                <c:pt idx="1">
                  <c:v>92.3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3-480B-A064-748502BA9521}"/>
            </c:ext>
          </c:extLst>
        </c:ser>
        <c:ser>
          <c:idx val="2"/>
          <c:order val="2"/>
          <c:tx>
            <c:strRef>
              <c:f>'[2]Chart Data'!$A$18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'[2]Chart Data'!$B$15:$D$15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Choice or Higher</c:v>
                </c:pt>
              </c:strCache>
            </c:strRef>
          </c:cat>
          <c:val>
            <c:numRef>
              <c:f>'[2]Chart Data'!$B$18:$D$18</c:f>
              <c:numCache>
                <c:formatCode>General</c:formatCode>
                <c:ptCount val="3"/>
                <c:pt idx="0">
                  <c:v>7.2</c:v>
                </c:pt>
                <c:pt idx="1">
                  <c:v>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3-480B-A064-748502BA9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'[2]Chart Data'!$A$11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33CC"/>
            </a:solidFill>
          </c:spPr>
          <c:invertIfNegative val="0"/>
          <c:cat>
            <c:strRef>
              <c:f>'[2]Chart Data'!$B$10:$F$10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Data'!$B$11:$F$11</c:f>
              <c:numCache>
                <c:formatCode>General</c:formatCode>
                <c:ptCount val="5"/>
                <c:pt idx="0">
                  <c:v>3.5841570006776582</c:v>
                </c:pt>
                <c:pt idx="1">
                  <c:v>29.616071646082819</c:v>
                </c:pt>
                <c:pt idx="2">
                  <c:v>50.565440364895821</c:v>
                </c:pt>
                <c:pt idx="3">
                  <c:v>13.606567907318867</c:v>
                </c:pt>
                <c:pt idx="4">
                  <c:v>2.6277630810248374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0-4BCD-998A-36A5AFF34FBD}"/>
            </c:ext>
          </c:extLst>
        </c:ser>
        <c:ser>
          <c:idx val="1"/>
          <c:order val="1"/>
          <c:tx>
            <c:strRef>
              <c:f>'[2]Chart Data'!$A$12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'[2]Chart Data'!$B$10:$F$10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Data'!$B$12:$F$12</c:f>
              <c:numCache>
                <c:formatCode>General</c:formatCode>
                <c:ptCount val="5"/>
                <c:pt idx="0">
                  <c:v>4.0999999999999996</c:v>
                </c:pt>
                <c:pt idx="1">
                  <c:v>31.1</c:v>
                </c:pt>
                <c:pt idx="2">
                  <c:v>50</c:v>
                </c:pt>
                <c:pt idx="3">
                  <c:v>12.6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00-4BCD-998A-36A5AFF34FBD}"/>
            </c:ext>
          </c:extLst>
        </c:ser>
        <c:ser>
          <c:idx val="2"/>
          <c:order val="2"/>
          <c:tx>
            <c:strRef>
              <c:f>'[2]Chart Data'!$A$13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'[2]Chart Data'!$B$10:$F$10</c:f>
              <c:strCache>
                <c:ptCount val="5"/>
                <c:pt idx="0">
                  <c:v>YG 1</c:v>
                </c:pt>
                <c:pt idx="1">
                  <c:v>YG 2</c:v>
                </c:pt>
                <c:pt idx="2">
                  <c:v>YG 3</c:v>
                </c:pt>
                <c:pt idx="3">
                  <c:v>YG 4</c:v>
                </c:pt>
                <c:pt idx="4">
                  <c:v>YG 5</c:v>
                </c:pt>
              </c:strCache>
            </c:strRef>
          </c:cat>
          <c:val>
            <c:numRef>
              <c:f>'[2]Chart Data'!$B$13:$F$13</c:f>
              <c:numCache>
                <c:formatCode>General</c:formatCode>
                <c:ptCount val="5"/>
                <c:pt idx="0">
                  <c:v>5.3</c:v>
                </c:pt>
                <c:pt idx="1">
                  <c:v>33.9</c:v>
                </c:pt>
                <c:pt idx="2">
                  <c:v>47.8</c:v>
                </c:pt>
                <c:pt idx="3">
                  <c:v>11.2</c:v>
                </c:pt>
                <c:pt idx="4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00-4BCD-998A-36A5AFF34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0976"/>
        <c:axId val="199373408"/>
      </c:barChart>
      <c:catAx>
        <c:axId val="199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'[2]Chart Data'!$A$6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33CC"/>
            </a:solidFill>
          </c:spPr>
          <c:invertIfNegative val="0"/>
          <c:cat>
            <c:strRef>
              <c:f>'[2]Chart Data'!$B$5:$D$5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Select</c:v>
                </c:pt>
              </c:strCache>
            </c:strRef>
          </c:cat>
          <c:val>
            <c:numRef>
              <c:f>'[2]Chart Data'!$B$6:$D$6</c:f>
              <c:numCache>
                <c:formatCode>General</c:formatCode>
                <c:ptCount val="3"/>
                <c:pt idx="0">
                  <c:v>10.568707043637733</c:v>
                </c:pt>
                <c:pt idx="1">
                  <c:v>74.547129312580893</c:v>
                </c:pt>
                <c:pt idx="2">
                  <c:v>14.583896797848809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9-4109-A1A1-7579D2786C34}"/>
            </c:ext>
          </c:extLst>
        </c:ser>
        <c:ser>
          <c:idx val="1"/>
          <c:order val="1"/>
          <c:tx>
            <c:strRef>
              <c:f>'[2]Chart Data'!$A$7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'[2]Chart Data'!$B$5:$D$5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Select</c:v>
                </c:pt>
              </c:strCache>
            </c:strRef>
          </c:cat>
          <c:val>
            <c:numRef>
              <c:f>'[2]Chart Data'!$B$7:$D$7</c:f>
              <c:numCache>
                <c:formatCode>General</c:formatCode>
                <c:ptCount val="3"/>
                <c:pt idx="0">
                  <c:v>10.3</c:v>
                </c:pt>
                <c:pt idx="1">
                  <c:v>74.5</c:v>
                </c:pt>
                <c:pt idx="2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9-4109-A1A1-7579D2786C34}"/>
            </c:ext>
          </c:extLst>
        </c:ser>
        <c:ser>
          <c:idx val="2"/>
          <c:order val="2"/>
          <c:tx>
            <c:strRef>
              <c:f>'[2]Chart Data'!$A$8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'[2]Chart Data'!$B$5:$D$5</c:f>
              <c:strCache>
                <c:ptCount val="3"/>
                <c:pt idx="0">
                  <c:v>Prime</c:v>
                </c:pt>
                <c:pt idx="1">
                  <c:v>Choice</c:v>
                </c:pt>
                <c:pt idx="2">
                  <c:v>Select</c:v>
                </c:pt>
              </c:strCache>
            </c:strRef>
          </c:cat>
          <c:val>
            <c:numRef>
              <c:f>'[2]Chart Data'!$B$8:$D$8</c:f>
              <c:numCache>
                <c:formatCode>General</c:formatCode>
                <c:ptCount val="3"/>
                <c:pt idx="0">
                  <c:v>8.8000000000000007</c:v>
                </c:pt>
                <c:pt idx="1">
                  <c:v>73.400000000000006</c:v>
                </c:pt>
                <c:pt idx="2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E9-4109-A1A1-7579D2786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181</xdr:row>
      <xdr:rowOff>66675</xdr:rowOff>
    </xdr:from>
    <xdr:to>
      <xdr:col>4</xdr:col>
      <xdr:colOff>495300</xdr:colOff>
      <xdr:row>195</xdr:row>
      <xdr:rowOff>165735</xdr:rowOff>
    </xdr:to>
    <xdr:graphicFrame macro="">
      <xdr:nvGraphicFramePr>
        <xdr:cNvPr id="10" name="Chart 9" descr="Veal Quality Grade Comparison">
          <a:extLst>
            <a:ext uri="{FF2B5EF4-FFF2-40B4-BE49-F238E27FC236}">
              <a16:creationId xmlns:a16="http://schemas.microsoft.com/office/drawing/2014/main" id="{A4B16BEA-E5EE-4CA5-AF77-BDCEC149CA3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160</xdr:row>
      <xdr:rowOff>38100</xdr:rowOff>
    </xdr:from>
    <xdr:to>
      <xdr:col>4</xdr:col>
      <xdr:colOff>400050</xdr:colOff>
      <xdr:row>178</xdr:row>
      <xdr:rowOff>0</xdr:rowOff>
    </xdr:to>
    <xdr:graphicFrame macro="">
      <xdr:nvGraphicFramePr>
        <xdr:cNvPr id="16" name="Chart 15" descr="Lamb Yield Grade Comparison">
          <a:extLst>
            <a:ext uri="{FF2B5EF4-FFF2-40B4-BE49-F238E27FC236}">
              <a16:creationId xmlns:a16="http://schemas.microsoft.com/office/drawing/2014/main" id="{3A2301D8-0A8B-4691-994D-88D61883937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139</xdr:row>
      <xdr:rowOff>47625</xdr:rowOff>
    </xdr:from>
    <xdr:to>
      <xdr:col>4</xdr:col>
      <xdr:colOff>609601</xdr:colOff>
      <xdr:row>157</xdr:row>
      <xdr:rowOff>19051</xdr:rowOff>
    </xdr:to>
    <xdr:graphicFrame macro="">
      <xdr:nvGraphicFramePr>
        <xdr:cNvPr id="18" name="Chart 17" descr="Lamb Quality Grade Comparison">
          <a:extLst>
            <a:ext uri="{FF2B5EF4-FFF2-40B4-BE49-F238E27FC236}">
              <a16:creationId xmlns:a16="http://schemas.microsoft.com/office/drawing/2014/main" id="{35C09F59-1778-4D40-AC9F-917B515A741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85725</xdr:colOff>
      <xdr:row>119</xdr:row>
      <xdr:rowOff>47625</xdr:rowOff>
    </xdr:from>
    <xdr:to>
      <xdr:col>4</xdr:col>
      <xdr:colOff>304800</xdr:colOff>
      <xdr:row>136</xdr:row>
      <xdr:rowOff>38100</xdr:rowOff>
    </xdr:to>
    <xdr:graphicFrame macro="">
      <xdr:nvGraphicFramePr>
        <xdr:cNvPr id="19" name="Chart 18" descr="Beef Yield Grade Comparison">
          <a:extLst>
            <a:ext uri="{FF2B5EF4-FFF2-40B4-BE49-F238E27FC236}">
              <a16:creationId xmlns:a16="http://schemas.microsoft.com/office/drawing/2014/main" id="{23B28B08-24FE-455B-BC18-424EDBA8262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99</xdr:row>
      <xdr:rowOff>76200</xdr:rowOff>
    </xdr:from>
    <xdr:to>
      <xdr:col>4</xdr:col>
      <xdr:colOff>257175</xdr:colOff>
      <xdr:row>116</xdr:row>
      <xdr:rowOff>66675</xdr:rowOff>
    </xdr:to>
    <xdr:graphicFrame macro="">
      <xdr:nvGraphicFramePr>
        <xdr:cNvPr id="20" name="Chart 19" descr="Beef Quality Grade Comparison">
          <a:extLst>
            <a:ext uri="{FF2B5EF4-FFF2-40B4-BE49-F238E27FC236}">
              <a16:creationId xmlns:a16="http://schemas.microsoft.com/office/drawing/2014/main" id="{B510C5A8-D812-488C-BE6A-5D472D176D2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riffit/Documents/FiscalYearVolumeReports/Monthly%20Grade%20Volume/FY%202021/Grade%20Volume%20Report%202021%20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Y21%20Grade%20Volume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Constants"/>
      <sheetName val="Tonnage Constants"/>
      <sheetName val="Chart Data"/>
      <sheetName val="Grade Data"/>
      <sheetName val="Grade Volume Report"/>
    </sheetNames>
    <sheetDataSet>
      <sheetData sheetId="0" refreshError="1"/>
      <sheetData sheetId="1" refreshError="1"/>
      <sheetData sheetId="2">
        <row r="5">
          <cell r="B5" t="str">
            <v>Prime</v>
          </cell>
          <cell r="C5" t="str">
            <v>Choice</v>
          </cell>
          <cell r="D5" t="str">
            <v>Select</v>
          </cell>
        </row>
        <row r="6">
          <cell r="A6">
            <v>2020</v>
          </cell>
          <cell r="B6">
            <v>8.9979048685173932</v>
          </cell>
          <cell r="C6">
            <v>74.471778291461703</v>
          </cell>
          <cell r="D6">
            <v>16.251430996785434</v>
          </cell>
        </row>
        <row r="7">
          <cell r="A7">
            <v>2019</v>
          </cell>
          <cell r="B7">
            <v>10</v>
          </cell>
          <cell r="C7">
            <v>75.3</v>
          </cell>
          <cell r="D7">
            <v>14.4</v>
          </cell>
        </row>
        <row r="8">
          <cell r="A8">
            <v>2018</v>
          </cell>
          <cell r="B8">
            <v>7.3</v>
          </cell>
          <cell r="C8">
            <v>73.5</v>
          </cell>
          <cell r="D8">
            <v>19.2</v>
          </cell>
        </row>
        <row r="10">
          <cell r="B10" t="str">
            <v>YG 1</v>
          </cell>
          <cell r="C10" t="str">
            <v>YG 2</v>
          </cell>
          <cell r="D10" t="str">
            <v>YG 3</v>
          </cell>
          <cell r="E10" t="str">
            <v>YG 4</v>
          </cell>
          <cell r="F10" t="str">
            <v>YG 5</v>
          </cell>
        </row>
        <row r="11">
          <cell r="A11">
            <v>2020</v>
          </cell>
          <cell r="B11">
            <v>3.3357500390027051</v>
          </cell>
          <cell r="C11">
            <v>31.143831139206242</v>
          </cell>
          <cell r="D11">
            <v>51.038157575705654</v>
          </cell>
          <cell r="E11">
            <v>12.448664675732839</v>
          </cell>
          <cell r="F11">
            <v>2.0335965703525716</v>
          </cell>
        </row>
        <row r="12">
          <cell r="A12">
            <v>2019</v>
          </cell>
          <cell r="B12">
            <v>3.9</v>
          </cell>
          <cell r="C12">
            <v>29.6</v>
          </cell>
          <cell r="D12">
            <v>51.6</v>
          </cell>
          <cell r="E12">
            <v>12.8</v>
          </cell>
          <cell r="F12">
            <v>2.1</v>
          </cell>
        </row>
        <row r="13">
          <cell r="A13">
            <v>2018</v>
          </cell>
          <cell r="B13">
            <v>5.6</v>
          </cell>
          <cell r="C13">
            <v>35.4</v>
          </cell>
          <cell r="D13">
            <v>47</v>
          </cell>
          <cell r="E13">
            <v>10.1</v>
          </cell>
          <cell r="F13">
            <v>1.8</v>
          </cell>
        </row>
        <row r="15">
          <cell r="B15" t="str">
            <v>Prime</v>
          </cell>
          <cell r="C15" t="str">
            <v>Choice</v>
          </cell>
          <cell r="D15" t="str">
            <v>Choice or Higher</v>
          </cell>
        </row>
        <row r="16">
          <cell r="A16">
            <v>2020</v>
          </cell>
          <cell r="B16">
            <v>9.2580200747884263</v>
          </cell>
          <cell r="C16">
            <v>90.741979925211567</v>
          </cell>
          <cell r="D16" t="e">
            <v>#REF!</v>
          </cell>
        </row>
        <row r="17">
          <cell r="A17">
            <v>2019</v>
          </cell>
          <cell r="B17">
            <v>7</v>
          </cell>
          <cell r="C17">
            <v>93</v>
          </cell>
        </row>
        <row r="18">
          <cell r="A18">
            <v>2018</v>
          </cell>
          <cell r="B18">
            <v>8.1999999999999993</v>
          </cell>
          <cell r="C18">
            <v>91.8</v>
          </cell>
        </row>
        <row r="20">
          <cell r="B20" t="str">
            <v>YG 1</v>
          </cell>
          <cell r="C20" t="str">
            <v>YG 2</v>
          </cell>
          <cell r="D20" t="str">
            <v>YG 3</v>
          </cell>
          <cell r="E20" t="str">
            <v>YG 4</v>
          </cell>
          <cell r="F20" t="str">
            <v>YG 5</v>
          </cell>
        </row>
        <row r="21">
          <cell r="A21">
            <v>2020</v>
          </cell>
          <cell r="B21">
            <v>5.6327494587679592</v>
          </cell>
          <cell r="C21">
            <v>42.874762185921412</v>
          </cell>
          <cell r="D21">
            <v>35.561241225480551</v>
          </cell>
          <cell r="E21">
            <v>12.235124319359707</v>
          </cell>
          <cell r="F21">
            <v>3.69612281047038</v>
          </cell>
        </row>
        <row r="22">
          <cell r="A22">
            <v>2019</v>
          </cell>
          <cell r="B22">
            <v>4.5</v>
          </cell>
          <cell r="C22">
            <v>28.6</v>
          </cell>
          <cell r="D22">
            <v>41.4</v>
          </cell>
          <cell r="E22">
            <v>18.600000000000001</v>
          </cell>
          <cell r="F22">
            <v>6.9</v>
          </cell>
        </row>
        <row r="23">
          <cell r="A23">
            <v>2018</v>
          </cell>
          <cell r="B23">
            <v>6.9</v>
          </cell>
          <cell r="C23">
            <v>25.1</v>
          </cell>
          <cell r="D23">
            <v>39.299999999999997</v>
          </cell>
          <cell r="E23">
            <v>20.100000000000001</v>
          </cell>
          <cell r="F23">
            <v>8.6</v>
          </cell>
        </row>
        <row r="25">
          <cell r="B25" t="str">
            <v>Prime</v>
          </cell>
          <cell r="C25" t="str">
            <v>Choice</v>
          </cell>
        </row>
        <row r="26">
          <cell r="A26">
            <v>2020</v>
          </cell>
          <cell r="B26">
            <v>2.559281312023399</v>
          </cell>
          <cell r="C26">
            <v>97.440718687976599</v>
          </cell>
        </row>
        <row r="27">
          <cell r="A27">
            <v>2019</v>
          </cell>
          <cell r="B27">
            <v>4.3</v>
          </cell>
          <cell r="C27">
            <v>95.7</v>
          </cell>
        </row>
        <row r="28">
          <cell r="A28">
            <v>2018</v>
          </cell>
          <cell r="B28">
            <v>3.9</v>
          </cell>
          <cell r="C28">
            <v>96.1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Constants"/>
      <sheetName val="Tonnage Constants"/>
      <sheetName val="Chart Data"/>
      <sheetName val="Grade Data"/>
      <sheetName val="Grade Volume Report"/>
    </sheetNames>
    <sheetDataSet>
      <sheetData sheetId="0" refreshError="1"/>
      <sheetData sheetId="1" refreshError="1"/>
      <sheetData sheetId="2">
        <row r="5">
          <cell r="B5" t="str">
            <v>Prime</v>
          </cell>
          <cell r="C5" t="str">
            <v>Choice</v>
          </cell>
          <cell r="D5" t="str">
            <v>Select</v>
          </cell>
        </row>
        <row r="6">
          <cell r="A6">
            <v>2021</v>
          </cell>
          <cell r="B6">
            <v>10.568707043637733</v>
          </cell>
          <cell r="C6">
            <v>74.547129312580893</v>
          </cell>
          <cell r="D6">
            <v>14.583896797848809</v>
          </cell>
        </row>
        <row r="7">
          <cell r="A7">
            <v>2020</v>
          </cell>
          <cell r="B7">
            <v>10.3</v>
          </cell>
          <cell r="C7">
            <v>74.5</v>
          </cell>
          <cell r="D7">
            <v>14.9</v>
          </cell>
        </row>
        <row r="8">
          <cell r="A8">
            <v>2019</v>
          </cell>
          <cell r="B8">
            <v>8.8000000000000007</v>
          </cell>
          <cell r="C8">
            <v>73.400000000000006</v>
          </cell>
          <cell r="D8">
            <v>17.5</v>
          </cell>
        </row>
        <row r="10">
          <cell r="B10" t="str">
            <v>YG 1</v>
          </cell>
          <cell r="C10" t="str">
            <v>YG 2</v>
          </cell>
          <cell r="D10" t="str">
            <v>YG 3</v>
          </cell>
          <cell r="E10" t="str">
            <v>YG 4</v>
          </cell>
          <cell r="F10" t="str">
            <v>YG 5</v>
          </cell>
        </row>
        <row r="11">
          <cell r="A11">
            <v>2021</v>
          </cell>
          <cell r="B11">
            <v>3.5841570006776582</v>
          </cell>
          <cell r="C11">
            <v>29.616071646082819</v>
          </cell>
          <cell r="D11">
            <v>50.565440364895821</v>
          </cell>
          <cell r="E11">
            <v>13.606567907318867</v>
          </cell>
          <cell r="F11">
            <v>2.6277630810248374</v>
          </cell>
        </row>
        <row r="12">
          <cell r="A12">
            <v>2020</v>
          </cell>
          <cell r="B12">
            <v>4.0999999999999996</v>
          </cell>
          <cell r="C12">
            <v>31.1</v>
          </cell>
          <cell r="D12">
            <v>50</v>
          </cell>
          <cell r="E12">
            <v>12.6</v>
          </cell>
          <cell r="F12">
            <v>2.2000000000000002</v>
          </cell>
        </row>
        <row r="13">
          <cell r="A13">
            <v>2019</v>
          </cell>
          <cell r="B13">
            <v>5.3</v>
          </cell>
          <cell r="C13">
            <v>33.9</v>
          </cell>
          <cell r="D13">
            <v>47.8</v>
          </cell>
          <cell r="E13">
            <v>11.2</v>
          </cell>
          <cell r="F13">
            <v>1.9</v>
          </cell>
        </row>
        <row r="15">
          <cell r="B15" t="str">
            <v>Prime</v>
          </cell>
          <cell r="C15" t="str">
            <v>Choice</v>
          </cell>
          <cell r="D15" t="str">
            <v>Choice or Higher</v>
          </cell>
        </row>
        <row r="16">
          <cell r="A16">
            <v>2021</v>
          </cell>
          <cell r="B16">
            <v>7.7042406271021244</v>
          </cell>
          <cell r="C16">
            <v>92.292899340590949</v>
          </cell>
          <cell r="D16" t="e">
            <v>#REF!</v>
          </cell>
        </row>
        <row r="17">
          <cell r="A17">
            <v>2020</v>
          </cell>
          <cell r="B17">
            <v>7.7</v>
          </cell>
          <cell r="C17">
            <v>92.3</v>
          </cell>
        </row>
        <row r="18">
          <cell r="A18">
            <v>2019</v>
          </cell>
          <cell r="B18">
            <v>7.2</v>
          </cell>
          <cell r="C18">
            <v>92.8</v>
          </cell>
        </row>
        <row r="20">
          <cell r="B20" t="str">
            <v>YG 1</v>
          </cell>
          <cell r="C20" t="str">
            <v>YG 2</v>
          </cell>
          <cell r="D20" t="str">
            <v>YG 3</v>
          </cell>
          <cell r="E20" t="str">
            <v>YG 4</v>
          </cell>
          <cell r="F20" t="str">
            <v>YG 5</v>
          </cell>
        </row>
        <row r="21">
          <cell r="A21">
            <v>2021</v>
          </cell>
          <cell r="B21">
            <v>5.3468875984423114</v>
          </cell>
          <cell r="C21">
            <v>35.745141377116987</v>
          </cell>
          <cell r="D21">
            <v>44.099295745644746</v>
          </cell>
          <cell r="E21">
            <v>12.232815781887071</v>
          </cell>
          <cell r="F21">
            <v>2.5758594969088771</v>
          </cell>
        </row>
        <row r="22">
          <cell r="A22">
            <v>2020</v>
          </cell>
          <cell r="B22">
            <v>4.4000000000000004</v>
          </cell>
          <cell r="C22">
            <v>26.6</v>
          </cell>
          <cell r="D22">
            <v>45.4</v>
          </cell>
          <cell r="E22">
            <v>18.3</v>
          </cell>
          <cell r="F22">
            <v>5.4</v>
          </cell>
        </row>
        <row r="23">
          <cell r="A23">
            <v>2019</v>
          </cell>
          <cell r="B23">
            <v>4.8</v>
          </cell>
          <cell r="C23">
            <v>27.2</v>
          </cell>
          <cell r="D23">
            <v>39.9</v>
          </cell>
          <cell r="E23">
            <v>19</v>
          </cell>
          <cell r="F23">
            <v>9</v>
          </cell>
        </row>
        <row r="25">
          <cell r="B25" t="str">
            <v>Prime</v>
          </cell>
          <cell r="C25" t="str">
            <v>Choice</v>
          </cell>
        </row>
        <row r="26">
          <cell r="A26">
            <v>2021</v>
          </cell>
          <cell r="B26">
            <v>4.6421797458926237</v>
          </cell>
          <cell r="C26">
            <v>95.357820254107367</v>
          </cell>
        </row>
        <row r="27">
          <cell r="A27">
            <v>2020</v>
          </cell>
          <cell r="B27">
            <v>4.9000000000000004</v>
          </cell>
          <cell r="C27">
            <v>95.1</v>
          </cell>
        </row>
        <row r="28">
          <cell r="A28">
            <v>2019</v>
          </cell>
          <cell r="B28">
            <v>3.1</v>
          </cell>
          <cell r="C28">
            <v>96.9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zoomScaleNormal="100" workbookViewId="0">
      <selection activeCell="F100" sqref="F100"/>
    </sheetView>
  </sheetViews>
  <sheetFormatPr defaultRowHeight="14.25" x14ac:dyDescent="0.2"/>
  <cols>
    <col min="1" max="1" width="18.5" customWidth="1"/>
    <col min="2" max="2" width="9.875" bestFit="1" customWidth="1"/>
    <col min="3" max="3" width="8.875" customWidth="1"/>
    <col min="4" max="4" width="9.875" bestFit="1" customWidth="1"/>
    <col min="7" max="7" width="13.625" customWidth="1"/>
    <col min="8" max="8" width="17" customWidth="1"/>
    <col min="9" max="9" width="15.75" customWidth="1"/>
    <col min="10" max="10" width="18.75" customWidth="1"/>
    <col min="11" max="11" width="14.875" customWidth="1"/>
    <col min="12" max="12" width="14.75" customWidth="1"/>
    <col min="13" max="13" width="9.875" bestFit="1" customWidth="1"/>
  </cols>
  <sheetData>
    <row r="1" spans="1:10" x14ac:dyDescent="0.2">
      <c r="A1" s="1" t="s">
        <v>45</v>
      </c>
      <c r="B1" s="2"/>
    </row>
    <row r="3" spans="1:10" x14ac:dyDescent="0.2">
      <c r="A3" t="s">
        <v>0</v>
      </c>
      <c r="B3" s="3">
        <v>44101</v>
      </c>
      <c r="C3" t="s">
        <v>1</v>
      </c>
      <c r="D3" s="3">
        <v>44464</v>
      </c>
    </row>
    <row r="4" spans="1:10" x14ac:dyDescent="0.2">
      <c r="B4" s="3"/>
      <c r="D4" s="3"/>
    </row>
    <row r="5" spans="1:10" ht="14.45" customHeight="1" x14ac:dyDescent="0.2">
      <c r="A5" s="1" t="s">
        <v>2</v>
      </c>
    </row>
    <row r="6" spans="1:10" s="4" customFormat="1" ht="42.75" x14ac:dyDescent="0.2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2">
      <c r="A7" s="1" t="s">
        <v>14</v>
      </c>
      <c r="B7" s="5">
        <v>2593.6911290141584</v>
      </c>
      <c r="C7" s="5">
        <v>68143.259787585048</v>
      </c>
      <c r="D7" s="5">
        <v>336999.72933232569</v>
      </c>
      <c r="E7" s="5">
        <v>139647.24741002076</v>
      </c>
      <c r="F7" s="5">
        <v>39592.449070337403</v>
      </c>
      <c r="G7" s="5">
        <v>1692756.8758856105</v>
      </c>
      <c r="H7" s="5">
        <v>2279733.2526148935</v>
      </c>
      <c r="I7" s="6">
        <v>0.10568707043637733</v>
      </c>
      <c r="J7" s="6">
        <v>0.10028576381380189</v>
      </c>
    </row>
    <row r="8" spans="1:10" x14ac:dyDescent="0.2">
      <c r="A8" s="1" t="s">
        <v>15</v>
      </c>
      <c r="B8" s="5">
        <v>86357.965341647563</v>
      </c>
      <c r="C8" s="5">
        <v>1176865.3842487701</v>
      </c>
      <c r="D8" s="5">
        <v>2281301.5922711571</v>
      </c>
      <c r="E8" s="5">
        <v>603623.62124873814</v>
      </c>
      <c r="F8" s="5">
        <v>104895.12504352449</v>
      </c>
      <c r="G8" s="5">
        <v>11827217.490358062</v>
      </c>
      <c r="H8" s="5">
        <v>16080261.178511899</v>
      </c>
      <c r="I8" s="6">
        <v>0.74547129312580895</v>
      </c>
      <c r="J8" s="6">
        <v>0.70737279142758802</v>
      </c>
    </row>
    <row r="9" spans="1:10" x14ac:dyDescent="0.2">
      <c r="A9" s="1" t="s">
        <v>16</v>
      </c>
      <c r="B9" s="5">
        <v>105416.14768563336</v>
      </c>
      <c r="C9" s="5">
        <v>454525.04068329546</v>
      </c>
      <c r="D9" s="5">
        <v>304751.6786859142</v>
      </c>
      <c r="E9" s="5">
        <v>41662.481692274174</v>
      </c>
      <c r="F9" s="5">
        <v>5932.4534224605677</v>
      </c>
      <c r="G9" s="5">
        <v>2233545.8693933436</v>
      </c>
      <c r="H9" s="5">
        <v>3145833.6715629213</v>
      </c>
      <c r="I9" s="6">
        <v>0.14583896797848808</v>
      </c>
      <c r="J9" s="6">
        <v>0.13838563446929619</v>
      </c>
    </row>
    <row r="10" spans="1:10" x14ac:dyDescent="0.2">
      <c r="A10" s="1" t="s">
        <v>17</v>
      </c>
      <c r="B10" s="5">
        <v>49.202812745526039</v>
      </c>
      <c r="C10" s="5">
        <v>206.47608919997535</v>
      </c>
      <c r="D10" s="5">
        <v>299.6099847540068</v>
      </c>
      <c r="E10" s="5">
        <v>47.445569433185824</v>
      </c>
      <c r="F10" s="5">
        <v>5.2717299370206474</v>
      </c>
      <c r="G10" s="5">
        <v>1930.3317786057269</v>
      </c>
      <c r="H10" s="5">
        <v>2538.3379646754415</v>
      </c>
      <c r="I10" s="6">
        <v>1.176758302561382E-4</v>
      </c>
      <c r="J10" s="6">
        <v>1.116618189049373E-4</v>
      </c>
    </row>
    <row r="11" spans="1:10" x14ac:dyDescent="0.2">
      <c r="A11" s="1" t="s">
        <v>18</v>
      </c>
      <c r="B11" s="5">
        <v>18.530999999999999</v>
      </c>
      <c r="C11" s="5">
        <v>631.971</v>
      </c>
      <c r="D11" s="5">
        <v>5163.759</v>
      </c>
      <c r="E11" s="5">
        <v>2937.4830000000002</v>
      </c>
      <c r="F11" s="5">
        <v>729.09900000000005</v>
      </c>
      <c r="G11" s="5">
        <v>1.278</v>
      </c>
      <c r="H11" s="5">
        <v>9482.121000000001</v>
      </c>
      <c r="I11" s="6">
        <v>6.0442770687810135E-4</v>
      </c>
      <c r="J11" s="6"/>
    </row>
    <row r="12" spans="1:10" x14ac:dyDescent="0.2">
      <c r="A12" s="1" t="s">
        <v>19</v>
      </c>
      <c r="B12" s="5">
        <v>966.80700000000002</v>
      </c>
      <c r="C12" s="5">
        <v>8156.1959999999999</v>
      </c>
      <c r="D12" s="5">
        <v>19222.398000000001</v>
      </c>
      <c r="E12" s="5">
        <v>5959.9530000000004</v>
      </c>
      <c r="F12" s="5">
        <v>1468.422</v>
      </c>
      <c r="G12" s="5">
        <v>3.1949999999999998</v>
      </c>
      <c r="H12" s="5">
        <v>35776.970999999998</v>
      </c>
      <c r="I12" s="6">
        <v>2.2805649221913889E-3</v>
      </c>
      <c r="J12" s="6"/>
    </row>
    <row r="13" spans="1:10" x14ac:dyDescent="0.2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6">
        <v>0</v>
      </c>
      <c r="J13" s="6"/>
    </row>
    <row r="14" spans="1:10" x14ac:dyDescent="0.2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6">
        <v>0</v>
      </c>
      <c r="J14" s="6"/>
    </row>
    <row r="15" spans="1:10" x14ac:dyDescent="0.2">
      <c r="A15" s="1" t="s">
        <v>22</v>
      </c>
      <c r="B15" s="5">
        <v>15835.398109153854</v>
      </c>
      <c r="C15" s="5">
        <v>36939.890290359843</v>
      </c>
      <c r="D15" s="5">
        <v>32412.352896115277</v>
      </c>
      <c r="E15" s="5">
        <v>8045.5385055496772</v>
      </c>
      <c r="F15" s="5">
        <v>2248.3928181393057</v>
      </c>
      <c r="G15" s="5">
        <v>0</v>
      </c>
      <c r="H15" s="5">
        <v>0</v>
      </c>
    </row>
    <row r="16" spans="1:10" x14ac:dyDescent="0.2">
      <c r="A16" s="1" t="s">
        <v>13</v>
      </c>
      <c r="B16" s="5">
        <f>SUM(B7:B15)</f>
        <v>211237.74307819444</v>
      </c>
      <c r="C16" s="5">
        <f t="shared" ref="C16:F16" si="0">SUM(C7:C15)</f>
        <v>1745468.2180992102</v>
      </c>
      <c r="D16" s="5">
        <f t="shared" si="0"/>
        <v>2980151.1201702664</v>
      </c>
      <c r="E16" s="5">
        <f t="shared" si="0"/>
        <v>801923.77042601595</v>
      </c>
      <c r="F16" s="5">
        <f t="shared" si="0"/>
        <v>154871.21308439877</v>
      </c>
      <c r="G16" s="5"/>
      <c r="H16" s="5"/>
    </row>
    <row r="18" spans="1:10" ht="28.5" x14ac:dyDescent="0.2">
      <c r="A18" s="7" t="s">
        <v>23</v>
      </c>
      <c r="B18" s="9">
        <v>3.5841570006776582E-2</v>
      </c>
      <c r="C18" s="9">
        <v>0.2961607164608282</v>
      </c>
      <c r="D18" s="9">
        <v>0.5056544036489582</v>
      </c>
      <c r="E18" s="9">
        <v>0.13606567907318867</v>
      </c>
      <c r="F18" s="9">
        <v>2.6277630810248372E-2</v>
      </c>
    </row>
    <row r="21" spans="1:10" x14ac:dyDescent="0.2">
      <c r="A21" s="1" t="s">
        <v>30</v>
      </c>
    </row>
    <row r="22" spans="1:10" ht="28.5" x14ac:dyDescent="0.2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">
      <c r="A23" s="1" t="s">
        <v>14</v>
      </c>
      <c r="B23" s="5">
        <v>39.186</v>
      </c>
      <c r="C23" s="5">
        <v>936.30600000000004</v>
      </c>
      <c r="D23" s="5">
        <v>1838.0250000000001</v>
      </c>
      <c r="E23" s="5">
        <v>1070.748</v>
      </c>
      <c r="F23" s="5">
        <v>358.40699999999998</v>
      </c>
      <c r="G23" s="5">
        <f>SUM(B23:F23)</f>
        <v>4242.6720000000005</v>
      </c>
      <c r="H23" s="6">
        <v>7.7042406271021241E-2</v>
      </c>
      <c r="J23" s="6"/>
    </row>
    <row r="24" spans="1:10" x14ac:dyDescent="0.2">
      <c r="A24" s="1" t="s">
        <v>15</v>
      </c>
      <c r="B24" s="5">
        <v>2905.308</v>
      </c>
      <c r="C24" s="5">
        <v>18748.295999999998</v>
      </c>
      <c r="D24" s="5">
        <v>22445.577000000001</v>
      </c>
      <c r="E24" s="5">
        <v>5665.7790000000005</v>
      </c>
      <c r="F24" s="5">
        <v>1060.1010000000001</v>
      </c>
      <c r="G24" s="5">
        <f t="shared" ref="G24:G27" si="1">SUM(B24:F24)</f>
        <v>50825.061000000002</v>
      </c>
      <c r="H24" s="6">
        <v>0.9229289934059095</v>
      </c>
      <c r="J24" s="6"/>
    </row>
    <row r="25" spans="1:10" x14ac:dyDescent="0.2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1"/>
        <v>0</v>
      </c>
      <c r="H25" s="6">
        <v>0</v>
      </c>
      <c r="J25" s="6"/>
    </row>
    <row r="26" spans="1:10" x14ac:dyDescent="0.2">
      <c r="A26" s="1" t="s">
        <v>19</v>
      </c>
      <c r="B26" s="5">
        <v>0</v>
      </c>
      <c r="C26" s="5">
        <v>0</v>
      </c>
      <c r="D26" s="5">
        <v>1.575</v>
      </c>
      <c r="E26" s="5">
        <v>0</v>
      </c>
      <c r="F26" s="5">
        <v>0</v>
      </c>
      <c r="G26" s="5">
        <f t="shared" si="1"/>
        <v>1.575</v>
      </c>
      <c r="H26" s="6">
        <v>2.860032306924939E-5</v>
      </c>
      <c r="J26" s="6"/>
    </row>
    <row r="27" spans="1:10" x14ac:dyDescent="0.2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1"/>
        <v>0</v>
      </c>
      <c r="H27" s="6">
        <v>0</v>
      </c>
      <c r="J27" s="6"/>
    </row>
    <row r="28" spans="1:10" x14ac:dyDescent="0.2">
      <c r="A28" s="1"/>
    </row>
    <row r="29" spans="1:10" x14ac:dyDescent="0.2">
      <c r="A29" s="1" t="s">
        <v>13</v>
      </c>
      <c r="B29" s="5">
        <v>2944.4940000000001</v>
      </c>
      <c r="C29" s="5">
        <v>19684.601999999999</v>
      </c>
      <c r="D29" s="5">
        <v>24285.177000000003</v>
      </c>
      <c r="E29" s="5">
        <v>6736.527</v>
      </c>
      <c r="F29" s="5">
        <v>1418.508</v>
      </c>
    </row>
    <row r="31" spans="1:10" ht="28.5" x14ac:dyDescent="0.2">
      <c r="A31" s="7" t="s">
        <v>23</v>
      </c>
      <c r="B31" s="6">
        <v>5.3468875984423118E-2</v>
      </c>
      <c r="C31" s="6">
        <v>0.3574514137711699</v>
      </c>
      <c r="D31" s="6">
        <v>0.44099295745644745</v>
      </c>
      <c r="E31" s="6">
        <v>0.12232815781887071</v>
      </c>
      <c r="F31" s="6">
        <v>2.575859496908877E-2</v>
      </c>
    </row>
    <row r="34" spans="1:6" x14ac:dyDescent="0.2">
      <c r="A34" s="1" t="s">
        <v>34</v>
      </c>
    </row>
    <row r="35" spans="1:6" ht="42.75" x14ac:dyDescent="0.2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">
      <c r="A36" s="1" t="s">
        <v>14</v>
      </c>
      <c r="B36" s="5">
        <v>739.68</v>
      </c>
      <c r="C36" s="6">
        <v>4.6421797458926238E-2</v>
      </c>
      <c r="D36" s="5"/>
      <c r="E36" s="5"/>
      <c r="F36" s="5"/>
    </row>
    <row r="37" spans="1:6" x14ac:dyDescent="0.2">
      <c r="A37" s="1" t="s">
        <v>15</v>
      </c>
      <c r="B37" s="5">
        <v>15194.214</v>
      </c>
      <c r="C37" s="6">
        <v>0.95357820254107373</v>
      </c>
      <c r="D37" s="5"/>
      <c r="E37" s="5"/>
      <c r="F37" s="5"/>
    </row>
    <row r="38" spans="1:6" x14ac:dyDescent="0.2">
      <c r="A38" s="1" t="s">
        <v>31</v>
      </c>
      <c r="B38" s="5">
        <v>0</v>
      </c>
      <c r="C38" s="6">
        <v>0</v>
      </c>
      <c r="D38" s="5"/>
      <c r="E38" s="5"/>
      <c r="F38" s="5"/>
    </row>
    <row r="39" spans="1:6" x14ac:dyDescent="0.2">
      <c r="A39" s="1" t="s">
        <v>17</v>
      </c>
      <c r="B39" s="5">
        <v>0</v>
      </c>
      <c r="C39" s="6">
        <v>0</v>
      </c>
      <c r="D39" s="5"/>
      <c r="E39" s="5"/>
      <c r="F39" s="5"/>
    </row>
    <row r="40" spans="1:6" x14ac:dyDescent="0.2">
      <c r="A40" s="1" t="s">
        <v>19</v>
      </c>
      <c r="B40" s="5">
        <v>0</v>
      </c>
      <c r="C40" s="6">
        <v>0</v>
      </c>
      <c r="D40" s="5"/>
      <c r="E40" s="5"/>
      <c r="F40" s="5"/>
    </row>
    <row r="42" spans="1:6" x14ac:dyDescent="0.2">
      <c r="A42" t="s">
        <v>42</v>
      </c>
    </row>
    <row r="45" spans="1:6" x14ac:dyDescent="0.2">
      <c r="A45" t="s">
        <v>29</v>
      </c>
    </row>
    <row r="46" spans="1:6" x14ac:dyDescent="0.2">
      <c r="A46" s="6">
        <v>0.95</v>
      </c>
      <c r="B46" t="s">
        <v>24</v>
      </c>
    </row>
    <row r="47" spans="1:6" x14ac:dyDescent="0.2">
      <c r="A47" s="6">
        <v>1.0999999999999999E-2</v>
      </c>
      <c r="B47" t="s">
        <v>25</v>
      </c>
    </row>
    <row r="48" spans="1:6" x14ac:dyDescent="0.2">
      <c r="A48" s="6">
        <v>0.80400000000000005</v>
      </c>
      <c r="B48" t="s">
        <v>26</v>
      </c>
    </row>
    <row r="49" spans="1:10" x14ac:dyDescent="0.2">
      <c r="A49" s="6">
        <v>0.94599999999999995</v>
      </c>
      <c r="B49" t="s">
        <v>27</v>
      </c>
    </row>
    <row r="50" spans="1:10" x14ac:dyDescent="0.2">
      <c r="A50" s="6">
        <v>0.25700000000000001</v>
      </c>
      <c r="B50" t="s">
        <v>28</v>
      </c>
    </row>
    <row r="51" spans="1:10" x14ac:dyDescent="0.2">
      <c r="A51" s="6">
        <v>0.498</v>
      </c>
      <c r="B51" t="s">
        <v>33</v>
      </c>
    </row>
    <row r="52" spans="1:10" x14ac:dyDescent="0.2">
      <c r="A52" s="6">
        <v>0.29799999999999999</v>
      </c>
      <c r="B52" t="s">
        <v>37</v>
      </c>
    </row>
    <row r="55" spans="1:10" x14ac:dyDescent="0.2">
      <c r="A55" s="1" t="s">
        <v>44</v>
      </c>
      <c r="B55" s="2"/>
    </row>
    <row r="57" spans="1:10" x14ac:dyDescent="0.2">
      <c r="A57" t="s">
        <v>0</v>
      </c>
      <c r="B57" s="3">
        <f>B3</f>
        <v>44101</v>
      </c>
      <c r="C57" t="s">
        <v>1</v>
      </c>
      <c r="D57" s="3">
        <f>D3</f>
        <v>44464</v>
      </c>
    </row>
    <row r="58" spans="1:10" ht="14.45" customHeight="1" x14ac:dyDescent="0.2">
      <c r="A58" s="4"/>
    </row>
    <row r="59" spans="1:10" ht="14.45" customHeight="1" x14ac:dyDescent="0.2">
      <c r="A59" s="1" t="s">
        <v>2</v>
      </c>
    </row>
    <row r="60" spans="1:10" s="4" customFormat="1" ht="42.75" x14ac:dyDescent="0.2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">
      <c r="A61" s="1" t="s">
        <v>14</v>
      </c>
      <c r="B61" s="5">
        <v>2952</v>
      </c>
      <c r="C61" s="5">
        <v>77557</v>
      </c>
      <c r="D61" s="5">
        <v>383555</v>
      </c>
      <c r="E61" s="5">
        <v>158939</v>
      </c>
      <c r="F61" s="5">
        <v>45062</v>
      </c>
      <c r="G61" s="5">
        <v>1926605</v>
      </c>
      <c r="H61" s="5">
        <v>2594670</v>
      </c>
      <c r="I61" s="6">
        <v>0.10568707043637733</v>
      </c>
      <c r="J61" s="6">
        <v>0.10028576381380189</v>
      </c>
    </row>
    <row r="62" spans="1:10" x14ac:dyDescent="0.2">
      <c r="A62" s="1" t="s">
        <v>15</v>
      </c>
      <c r="B62" s="5">
        <v>98288</v>
      </c>
      <c r="C62" s="5">
        <v>1339445</v>
      </c>
      <c r="D62" s="5">
        <v>2596455</v>
      </c>
      <c r="E62" s="5">
        <v>687012</v>
      </c>
      <c r="F62" s="5">
        <v>119386</v>
      </c>
      <c r="G62" s="5">
        <v>13461104</v>
      </c>
      <c r="H62" s="5">
        <v>18301690</v>
      </c>
      <c r="I62" s="6">
        <v>0.74547129312580895</v>
      </c>
      <c r="J62" s="6">
        <v>0.70737279142758802</v>
      </c>
    </row>
    <row r="63" spans="1:10" x14ac:dyDescent="0.2">
      <c r="A63" s="1" t="s">
        <v>16</v>
      </c>
      <c r="B63" s="5">
        <v>119979</v>
      </c>
      <c r="C63" s="5">
        <v>517316</v>
      </c>
      <c r="D63" s="5">
        <v>346852</v>
      </c>
      <c r="E63" s="5">
        <v>47418</v>
      </c>
      <c r="F63" s="5">
        <v>6752</v>
      </c>
      <c r="G63" s="5">
        <v>2542102</v>
      </c>
      <c r="H63" s="5">
        <v>3580419</v>
      </c>
      <c r="I63" s="6">
        <v>0.14583896797848808</v>
      </c>
      <c r="J63" s="6">
        <v>0.13838563446929619</v>
      </c>
    </row>
    <row r="64" spans="1:10" x14ac:dyDescent="0.2">
      <c r="A64" s="1" t="s">
        <v>17</v>
      </c>
      <c r="B64" s="5">
        <v>56</v>
      </c>
      <c r="C64" s="5">
        <v>235</v>
      </c>
      <c r="D64" s="5">
        <v>341</v>
      </c>
      <c r="E64" s="5">
        <v>54</v>
      </c>
      <c r="F64" s="5">
        <v>6</v>
      </c>
      <c r="G64" s="5">
        <v>2197</v>
      </c>
      <c r="H64" s="5">
        <v>2889</v>
      </c>
      <c r="I64" s="6">
        <v>1.176758302561382E-4</v>
      </c>
      <c r="J64" s="6">
        <v>1.116618189049373E-4</v>
      </c>
    </row>
    <row r="65" spans="1:10" x14ac:dyDescent="0.2">
      <c r="A65" s="1" t="s">
        <v>18</v>
      </c>
      <c r="B65" s="5">
        <v>29</v>
      </c>
      <c r="C65" s="5">
        <v>989</v>
      </c>
      <c r="D65" s="5">
        <v>8081</v>
      </c>
      <c r="E65" s="5">
        <v>4597</v>
      </c>
      <c r="F65" s="5">
        <v>1141</v>
      </c>
      <c r="G65" s="5">
        <v>2</v>
      </c>
      <c r="H65" s="5">
        <v>14839</v>
      </c>
      <c r="I65" s="6">
        <v>6.0442770687810135E-4</v>
      </c>
      <c r="J65" s="6"/>
    </row>
    <row r="66" spans="1:10" x14ac:dyDescent="0.2">
      <c r="A66" s="1" t="s">
        <v>19</v>
      </c>
      <c r="B66" s="5">
        <v>1513</v>
      </c>
      <c r="C66" s="5">
        <v>12764</v>
      </c>
      <c r="D66" s="5">
        <v>30082</v>
      </c>
      <c r="E66" s="5">
        <v>9327</v>
      </c>
      <c r="F66" s="5">
        <v>2298</v>
      </c>
      <c r="G66" s="5">
        <v>5</v>
      </c>
      <c r="H66" s="5">
        <v>55989</v>
      </c>
      <c r="I66" s="6">
        <v>2.2805649221913889E-3</v>
      </c>
      <c r="J66" s="6"/>
    </row>
    <row r="67" spans="1:10" x14ac:dyDescent="0.2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2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2">
      <c r="A69" s="1" t="s">
        <v>22</v>
      </c>
      <c r="B69" s="5">
        <v>18023</v>
      </c>
      <c r="C69" s="5">
        <v>42043</v>
      </c>
      <c r="D69" s="5">
        <v>36890</v>
      </c>
      <c r="E69" s="5">
        <v>9157</v>
      </c>
      <c r="F69" s="5">
        <v>2559</v>
      </c>
    </row>
    <row r="70" spans="1:10" x14ac:dyDescent="0.2">
      <c r="A70" s="1" t="s">
        <v>13</v>
      </c>
      <c r="B70" s="5">
        <v>240840</v>
      </c>
      <c r="C70" s="5">
        <v>1990349</v>
      </c>
      <c r="D70" s="5">
        <v>3402256</v>
      </c>
      <c r="E70" s="5">
        <v>916504</v>
      </c>
      <c r="F70" s="5">
        <v>177204</v>
      </c>
    </row>
    <row r="72" spans="1:10" ht="28.5" x14ac:dyDescent="0.2">
      <c r="A72" s="7" t="s">
        <v>23</v>
      </c>
      <c r="B72" s="6">
        <v>3.5801177704743746E-2</v>
      </c>
      <c r="C72" s="6">
        <v>0.29586795483914219</v>
      </c>
      <c r="D72" s="6">
        <v>0.5057497577355532</v>
      </c>
      <c r="E72" s="6">
        <v>0.13623950577606903</v>
      </c>
      <c r="F72" s="6">
        <v>2.6341603944491823E-2</v>
      </c>
    </row>
    <row r="73" spans="1:10" x14ac:dyDescent="0.2">
      <c r="A73" s="7"/>
      <c r="B73" s="6"/>
      <c r="C73" s="6"/>
      <c r="D73" s="6"/>
      <c r="E73" s="6"/>
      <c r="F73" s="6"/>
    </row>
    <row r="75" spans="1:10" x14ac:dyDescent="0.2">
      <c r="A75" s="1" t="s">
        <v>30</v>
      </c>
    </row>
    <row r="76" spans="1:10" ht="28.5" x14ac:dyDescent="0.2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">
      <c r="A77" s="1" t="s">
        <v>14</v>
      </c>
      <c r="B77" s="5">
        <v>622</v>
      </c>
      <c r="C77" s="5">
        <v>14862</v>
      </c>
      <c r="D77" s="5">
        <v>29175</v>
      </c>
      <c r="E77" s="5">
        <v>16996</v>
      </c>
      <c r="F77" s="5">
        <v>5689</v>
      </c>
      <c r="G77" s="5">
        <v>67344</v>
      </c>
      <c r="H77" s="6">
        <v>7.7042406271021241E-2</v>
      </c>
      <c r="J77" s="6"/>
    </row>
    <row r="78" spans="1:10" x14ac:dyDescent="0.2">
      <c r="A78" s="1" t="s">
        <v>15</v>
      </c>
      <c r="B78" s="5">
        <v>46116</v>
      </c>
      <c r="C78" s="5">
        <v>297592</v>
      </c>
      <c r="D78" s="5">
        <v>356279</v>
      </c>
      <c r="E78" s="5">
        <v>89933</v>
      </c>
      <c r="F78" s="5">
        <v>16827</v>
      </c>
      <c r="G78" s="5">
        <v>806747</v>
      </c>
      <c r="H78" s="6">
        <v>0.9229289934059095</v>
      </c>
      <c r="J78" s="6"/>
    </row>
    <row r="79" spans="1:10" x14ac:dyDescent="0.2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6">
        <v>0</v>
      </c>
      <c r="J79" s="6"/>
    </row>
    <row r="80" spans="1:10" x14ac:dyDescent="0.2">
      <c r="A80" s="1" t="s">
        <v>19</v>
      </c>
      <c r="B80" s="5">
        <v>0</v>
      </c>
      <c r="C80" s="5">
        <v>0</v>
      </c>
      <c r="D80" s="5">
        <v>25</v>
      </c>
      <c r="E80" s="5">
        <v>0</v>
      </c>
      <c r="F80" s="5">
        <v>0</v>
      </c>
      <c r="G80" s="5">
        <v>25</v>
      </c>
      <c r="H80" s="6">
        <v>2.860032306924939E-5</v>
      </c>
      <c r="J80" s="6"/>
    </row>
    <row r="81" spans="1:10" x14ac:dyDescent="0.2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6">
        <v>0</v>
      </c>
      <c r="J81" s="6"/>
    </row>
    <row r="82" spans="1:10" x14ac:dyDescent="0.2">
      <c r="A82" s="1"/>
    </row>
    <row r="83" spans="1:10" x14ac:dyDescent="0.2">
      <c r="A83" s="1" t="s">
        <v>13</v>
      </c>
      <c r="B83" s="5">
        <v>46738</v>
      </c>
      <c r="C83" s="5">
        <v>312454</v>
      </c>
      <c r="D83" s="5">
        <v>385479</v>
      </c>
      <c r="E83" s="5">
        <v>106929</v>
      </c>
      <c r="F83" s="5">
        <v>22516</v>
      </c>
    </row>
    <row r="85" spans="1:10" ht="28.5" x14ac:dyDescent="0.2">
      <c r="A85" s="7" t="s">
        <v>23</v>
      </c>
      <c r="B85" s="6">
        <v>5.3468875984423118E-2</v>
      </c>
      <c r="C85" s="6">
        <v>0.35745141377116996</v>
      </c>
      <c r="D85" s="6">
        <v>0.44099295745644745</v>
      </c>
      <c r="E85" s="6">
        <v>0.12232815781887073</v>
      </c>
      <c r="F85" s="6">
        <v>2.575859496908877E-2</v>
      </c>
    </row>
    <row r="88" spans="1:10" x14ac:dyDescent="0.2">
      <c r="A88" s="1" t="s">
        <v>34</v>
      </c>
    </row>
    <row r="89" spans="1:10" ht="42.75" x14ac:dyDescent="0.2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">
      <c r="A90" s="1" t="s">
        <v>14</v>
      </c>
      <c r="B90" s="5">
        <v>5360</v>
      </c>
      <c r="C90" s="6">
        <v>4.6421797458926238E-2</v>
      </c>
      <c r="D90" s="5"/>
      <c r="E90" s="5"/>
      <c r="F90" s="5"/>
    </row>
    <row r="91" spans="1:10" x14ac:dyDescent="0.2">
      <c r="A91" s="1" t="s">
        <v>15</v>
      </c>
      <c r="B91" s="5">
        <v>110103</v>
      </c>
      <c r="C91" s="6">
        <v>0.95357820254107373</v>
      </c>
      <c r="D91" s="5"/>
      <c r="E91" s="5"/>
      <c r="F91" s="5"/>
    </row>
    <row r="92" spans="1:10" x14ac:dyDescent="0.2">
      <c r="A92" s="1" t="s">
        <v>31</v>
      </c>
      <c r="B92" s="5">
        <v>0</v>
      </c>
      <c r="C92" s="6">
        <v>0</v>
      </c>
      <c r="D92" s="5"/>
      <c r="E92" s="5"/>
      <c r="F92" s="5"/>
    </row>
    <row r="93" spans="1:10" x14ac:dyDescent="0.2">
      <c r="A93" s="1" t="s">
        <v>17</v>
      </c>
      <c r="B93" s="5">
        <v>0</v>
      </c>
      <c r="C93" s="6">
        <v>0</v>
      </c>
      <c r="D93" s="5"/>
      <c r="E93" s="5"/>
      <c r="F93" s="5"/>
    </row>
    <row r="94" spans="1:10" x14ac:dyDescent="0.2">
      <c r="A94" s="1" t="s">
        <v>19</v>
      </c>
      <c r="B94" s="5">
        <v>0</v>
      </c>
      <c r="C94" s="6">
        <v>0</v>
      </c>
      <c r="D94" s="5"/>
      <c r="E94" s="5"/>
      <c r="F94" s="5"/>
    </row>
    <row r="95" spans="1:10" x14ac:dyDescent="0.2">
      <c r="A95" s="1"/>
    </row>
    <row r="96" spans="1:10" x14ac:dyDescent="0.2">
      <c r="A96" t="s">
        <v>42</v>
      </c>
    </row>
    <row r="99" spans="1:1" x14ac:dyDescent="0.2">
      <c r="A99" s="1" t="s">
        <v>38</v>
      </c>
    </row>
    <row r="119" spans="1:1" x14ac:dyDescent="0.2">
      <c r="A119" s="1" t="s">
        <v>39</v>
      </c>
    </row>
    <row r="139" spans="1:1" x14ac:dyDescent="0.2">
      <c r="A139" s="1" t="s">
        <v>40</v>
      </c>
    </row>
    <row r="160" spans="1:1" x14ac:dyDescent="0.2">
      <c r="A160" s="1" t="s">
        <v>41</v>
      </c>
    </row>
    <row r="181" spans="1:1" x14ac:dyDescent="0.2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Griffith, Pat - AMS</cp:lastModifiedBy>
  <dcterms:created xsi:type="dcterms:W3CDTF">2020-01-16T22:11:45Z</dcterms:created>
  <dcterms:modified xsi:type="dcterms:W3CDTF">2021-10-27T19:51:46Z</dcterms:modified>
</cp:coreProperties>
</file>