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Z:\Vital Records\Dairy Programs\Market Information Branch\Hearing Data Requests\Final\Exhibits\"/>
    </mc:Choice>
  </mc:AlternateContent>
  <xr:revisionPtr revIDLastSave="0" documentId="13_ncr:1_{BA76BCD6-BFF0-47F3-87CD-8E7A018B1600}" xr6:coauthVersionLast="47" xr6:coauthVersionMax="47" xr10:uidLastSave="{00000000-0000-0000-0000-000000000000}"/>
  <bookViews>
    <workbookView xWindow="-108" yWindow="-108" windowWidth="23256" windowHeight="12576" xr2:uid="{00000000-000D-0000-FFFF-FFFF00000000}"/>
  </bookViews>
  <sheets>
    <sheet name="Other Uses" sheetId="1" r:id="rId1"/>
  </sheets>
  <definedNames>
    <definedName name="_xlnm.Print_Area" localSheetId="0">'Other Uses'!$A$1:$O$298</definedName>
    <definedName name="_xlnm.Print_Titles" localSheetId="0">'Other Uses'!$1:$3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3" i="1" l="1"/>
  <c r="L178" i="1"/>
  <c r="L171" i="1"/>
  <c r="L170" i="1"/>
  <c r="L161" i="1"/>
  <c r="L137" i="1"/>
  <c r="L88" i="1"/>
  <c r="L87" i="1"/>
  <c r="L66" i="1"/>
</calcChain>
</file>

<file path=xl/sharedStrings.xml><?xml version="1.0" encoding="utf-8"?>
<sst xmlns="http://schemas.openxmlformats.org/spreadsheetml/2006/main" count="313" uniqueCount="36">
  <si>
    <t>Year</t>
  </si>
  <si>
    <t>Month</t>
  </si>
  <si>
    <t>Order 1</t>
  </si>
  <si>
    <t>Order 5</t>
  </si>
  <si>
    <t>Order 6</t>
  </si>
  <si>
    <t>Order 7</t>
  </si>
  <si>
    <t>Order 30</t>
  </si>
  <si>
    <t>Order 32</t>
  </si>
  <si>
    <t>Order 33</t>
  </si>
  <si>
    <t>Order 124</t>
  </si>
  <si>
    <t>Order 131</t>
  </si>
  <si>
    <t>May</t>
  </si>
  <si>
    <t>January</t>
  </si>
  <si>
    <t>February</t>
  </si>
  <si>
    <t>March</t>
  </si>
  <si>
    <t>April</t>
  </si>
  <si>
    <t>June</t>
  </si>
  <si>
    <t>July</t>
  </si>
  <si>
    <t>August</t>
  </si>
  <si>
    <t>September</t>
  </si>
  <si>
    <t>October</t>
  </si>
  <si>
    <t>November</t>
  </si>
  <si>
    <t>December</t>
  </si>
  <si>
    <r>
      <t>Order 126</t>
    </r>
    <r>
      <rPr>
        <b/>
        <vertAlign val="superscript"/>
        <sz val="11"/>
        <color indexed="8"/>
        <rFont val="Calibri"/>
        <family val="2"/>
        <scheme val="minor"/>
      </rPr>
      <t>2</t>
    </r>
  </si>
  <si>
    <r>
      <rPr>
        <vertAlign val="superscript"/>
        <sz val="11"/>
        <color theme="1"/>
        <rFont val="Calibri"/>
        <family val="2"/>
        <scheme val="minor"/>
      </rPr>
      <t>2</t>
    </r>
    <r>
      <rPr>
        <sz val="11"/>
        <color theme="1"/>
        <rFont val="Calibri"/>
        <family val="2"/>
        <scheme val="minor"/>
      </rPr>
      <t xml:space="preserve"> Order 126 data does not include dumps at farms or used as animal feed; these were included in a published 'other' category; revision of historical data to conform with the definition in other markets would reveal confidential information.</t>
    </r>
  </si>
  <si>
    <t>Monthly Order Total</t>
  </si>
  <si>
    <t>Prepared by USDA-AMS-Dairy Program</t>
  </si>
  <si>
    <r>
      <rPr>
        <vertAlign val="superscript"/>
        <sz val="11"/>
        <color theme="1"/>
        <rFont val="Calibri"/>
        <family val="2"/>
        <scheme val="minor"/>
      </rPr>
      <t>1</t>
    </r>
    <r>
      <rPr>
        <sz val="11"/>
        <color theme="1"/>
        <rFont val="Calibri"/>
        <family val="2"/>
        <scheme val="minor"/>
      </rPr>
      <t>"Other Uses" for all orders (except order 126 data) includes pooled milk and products of pooled milk that is dumped at plants - including route returns - or at farms, lost by occurrences beyond the handler's control, or used for animal feed.  Such uses of pooled milk are assigned to the lowest priced class for the month, subject to verification by the market administrator.</t>
    </r>
  </si>
  <si>
    <t>R</t>
  </si>
  <si>
    <t>R: Restricted data due to cofidentiality. Total for all orders includes the restricted amounts.</t>
  </si>
  <si>
    <r>
      <t>Order 51</t>
    </r>
    <r>
      <rPr>
        <b/>
        <vertAlign val="superscript"/>
        <sz val="11"/>
        <color rgb="FF000000"/>
        <rFont val="Calibri"/>
        <family val="2"/>
        <scheme val="minor"/>
      </rPr>
      <t>3</t>
    </r>
  </si>
  <si>
    <r>
      <t>Calendar Year Totals</t>
    </r>
    <r>
      <rPr>
        <b/>
        <vertAlign val="superscript"/>
        <sz val="11"/>
        <color rgb="FF000000"/>
        <rFont val="Calibri"/>
        <family val="2"/>
        <scheme val="minor"/>
      </rPr>
      <t>4,5</t>
    </r>
  </si>
  <si>
    <r>
      <rPr>
        <vertAlign val="superscript"/>
        <sz val="11"/>
        <color theme="1"/>
        <rFont val="Calibri"/>
        <family val="2"/>
        <scheme val="minor"/>
      </rPr>
      <t>4</t>
    </r>
    <r>
      <rPr>
        <sz val="11"/>
        <color theme="1"/>
        <rFont val="Calibri"/>
        <family val="2"/>
        <scheme val="minor"/>
      </rPr>
      <t xml:space="preserve"> Some calendar year totals include restricted data that cannot be reported by month by Order.</t>
    </r>
  </si>
  <si>
    <r>
      <rPr>
        <vertAlign val="superscript"/>
        <sz val="11"/>
        <color theme="1"/>
        <rFont val="Calibri"/>
        <family val="2"/>
        <scheme val="minor"/>
      </rPr>
      <t xml:space="preserve">5 </t>
    </r>
    <r>
      <rPr>
        <sz val="11"/>
        <color theme="1"/>
        <rFont val="Calibri"/>
        <family val="2"/>
        <scheme val="minor"/>
      </rPr>
      <t>2023 calendar year total is year-to-date.</t>
    </r>
  </si>
  <si>
    <r>
      <t>"Other Uses"</t>
    </r>
    <r>
      <rPr>
        <b/>
        <vertAlign val="superscript"/>
        <sz val="14"/>
        <color theme="1"/>
        <rFont val="Calibri"/>
        <family val="2"/>
        <scheme val="minor"/>
      </rPr>
      <t>1</t>
    </r>
    <r>
      <rPr>
        <b/>
        <sz val="14"/>
        <color theme="1"/>
        <rFont val="Calibri"/>
        <family val="2"/>
        <scheme val="minor"/>
      </rPr>
      <t xml:space="preserve"> Milk Pounds Pooled by Order - January 2000 - June 2023</t>
    </r>
  </si>
  <si>
    <r>
      <rPr>
        <vertAlign val="superscript"/>
        <sz val="11"/>
        <color theme="1"/>
        <rFont val="Calibri"/>
        <family val="2"/>
        <scheme val="minor"/>
      </rPr>
      <t>3</t>
    </r>
    <r>
      <rPr>
        <sz val="11"/>
        <color theme="1"/>
        <rFont val="Calibri"/>
        <family val="2"/>
        <scheme val="minor"/>
      </rPr>
      <t xml:space="preserve"> The California Federal Milk Marketing Order (51) became effective on November 1,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</si>
</sst>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sz val="10"/>
      <color indexed="8"/>
      <name val="Arial"/>
      <family val="2"/>
    </font>
    <font>
      <sz val="18"/>
      <color theme="3"/>
      <name val="Cambria"/>
      <family val="2"/>
      <scheme val="major"/>
    </font>
    <font>
      <b/>
      <sz val="14"/>
      <color theme="1"/>
      <name val="Calibri"/>
      <family val="2"/>
      <scheme val="minor"/>
    </font>
    <font>
      <sz val="10"/>
      <color theme="1"/>
      <name val="Calibri"/>
      <family val="2"/>
      <scheme val="minor"/>
    </font>
    <font>
      <b/>
      <sz val="11"/>
      <color indexed="8"/>
      <name val="Calibri"/>
      <family val="2"/>
      <scheme val="minor"/>
    </font>
    <font>
      <sz val="11"/>
      <name val="Calibri"/>
      <family val="2"/>
      <scheme val="minor"/>
    </font>
    <font>
      <b/>
      <vertAlign val="superscript"/>
      <sz val="11"/>
      <color indexed="8"/>
      <name val="Calibri"/>
      <family val="2"/>
      <scheme val="minor"/>
    </font>
    <font>
      <vertAlign val="superscript"/>
      <sz val="11"/>
      <color theme="1"/>
      <name val="Calibri"/>
      <family val="2"/>
      <scheme val="minor"/>
    </font>
    <font>
      <b/>
      <vertAlign val="superscript"/>
      <sz val="14"/>
      <color theme="1"/>
      <name val="Calibri"/>
      <family val="2"/>
      <scheme val="minor"/>
    </font>
    <font>
      <sz val="10.5"/>
      <color theme="1"/>
      <name val="Arial"/>
      <family val="2"/>
    </font>
    <font>
      <b/>
      <vertAlign val="superscript"/>
      <sz val="11"/>
      <color rgb="FF000000"/>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24994659260841701"/>
        <bgColor indexed="0"/>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2" fillId="0" borderId="0"/>
    <xf numFmtId="0" fontId="3" fillId="0" borderId="0" applyNumberFormat="0" applyFill="0" applyBorder="0" applyAlignment="0" applyProtection="0"/>
  </cellStyleXfs>
  <cellXfs count="45">
    <xf numFmtId="0" fontId="0" fillId="0" borderId="0" xfId="0"/>
    <xf numFmtId="164" fontId="0" fillId="0" borderId="0" xfId="1" applyNumberFormat="1" applyFont="1"/>
    <xf numFmtId="0" fontId="5" fillId="0" borderId="0" xfId="0" applyFont="1"/>
    <xf numFmtId="164" fontId="1" fillId="0" borderId="0" xfId="1" applyNumberFormat="1" applyFont="1"/>
    <xf numFmtId="0" fontId="1" fillId="0" borderId="0" xfId="0" applyFont="1"/>
    <xf numFmtId="3" fontId="1" fillId="0" borderId="0" xfId="0" applyNumberFormat="1" applyFont="1"/>
    <xf numFmtId="164" fontId="1" fillId="0" borderId="0" xfId="1" applyNumberFormat="1" applyFont="1" applyBorder="1"/>
    <xf numFmtId="0" fontId="0" fillId="0" borderId="0" xfId="0" applyAlignment="1">
      <alignment horizontal="left"/>
    </xf>
    <xf numFmtId="164" fontId="1" fillId="0" borderId="1" xfId="1" applyNumberFormat="1" applyFont="1" applyBorder="1"/>
    <xf numFmtId="164" fontId="7" fillId="0" borderId="1" xfId="1" applyNumberFormat="1" applyFont="1" applyBorder="1" applyAlignment="1">
      <alignment horizontal="right"/>
    </xf>
    <xf numFmtId="3" fontId="1" fillId="0" borderId="3" xfId="0" applyNumberFormat="1" applyFont="1" applyBorder="1"/>
    <xf numFmtId="164" fontId="1" fillId="0" borderId="3" xfId="1" applyNumberFormat="1" applyFont="1" applyBorder="1"/>
    <xf numFmtId="164" fontId="7" fillId="0" borderId="3" xfId="1" applyNumberFormat="1" applyFont="1" applyBorder="1" applyAlignment="1">
      <alignment horizontal="right"/>
    </xf>
    <xf numFmtId="164" fontId="1" fillId="0" borderId="6" xfId="1" applyNumberFormat="1" applyFont="1" applyBorder="1"/>
    <xf numFmtId="164" fontId="7" fillId="0" borderId="6" xfId="1" applyNumberFormat="1" applyFont="1" applyBorder="1" applyAlignment="1">
      <alignment horizontal="right"/>
    </xf>
    <xf numFmtId="0" fontId="11" fillId="0" borderId="0" xfId="0" applyFont="1" applyAlignment="1">
      <alignment horizontal="center" vertical="center"/>
    </xf>
    <xf numFmtId="0" fontId="0" fillId="0" borderId="0" xfId="0" applyAlignment="1">
      <alignment vertical="top"/>
    </xf>
    <xf numFmtId="0" fontId="0" fillId="0" borderId="1" xfId="0" applyBorder="1" applyAlignment="1">
      <alignment horizontal="left"/>
    </xf>
    <xf numFmtId="3" fontId="1" fillId="0" borderId="1" xfId="0" applyNumberFormat="1" applyFont="1" applyBorder="1"/>
    <xf numFmtId="0" fontId="0" fillId="0" borderId="8" xfId="0" applyBorder="1" applyAlignment="1">
      <alignment horizontal="left"/>
    </xf>
    <xf numFmtId="3" fontId="1" fillId="0" borderId="8" xfId="0" applyNumberFormat="1" applyFont="1" applyBorder="1"/>
    <xf numFmtId="0" fontId="0" fillId="0" borderId="3" xfId="0" applyBorder="1" applyAlignment="1">
      <alignment horizontal="left"/>
    </xf>
    <xf numFmtId="0" fontId="0" fillId="0" borderId="6" xfId="0" applyBorder="1" applyAlignment="1">
      <alignment horizontal="left"/>
    </xf>
    <xf numFmtId="3" fontId="1" fillId="0" borderId="6" xfId="0" applyNumberFormat="1" applyFont="1" applyBorder="1"/>
    <xf numFmtId="164" fontId="1" fillId="0" borderId="8" xfId="1" applyNumberFormat="1" applyFont="1" applyBorder="1"/>
    <xf numFmtId="164" fontId="7" fillId="0" borderId="8" xfId="1" applyNumberFormat="1" applyFont="1" applyBorder="1" applyAlignment="1">
      <alignment horizontal="right"/>
    </xf>
    <xf numFmtId="164" fontId="1" fillId="0" borderId="1" xfId="1" applyNumberFormat="1" applyFont="1" applyBorder="1" applyAlignment="1">
      <alignment horizontal="right"/>
    </xf>
    <xf numFmtId="0" fontId="0" fillId="0" borderId="0" xfId="0" applyAlignment="1">
      <alignment horizontal="left" wrapText="1"/>
    </xf>
    <xf numFmtId="0" fontId="6" fillId="2" borderId="13" xfId="2" applyFont="1" applyFill="1" applyBorder="1" applyAlignment="1">
      <alignment horizontal="center"/>
    </xf>
    <xf numFmtId="0" fontId="6" fillId="2" borderId="14" xfId="2" applyFont="1" applyFill="1" applyBorder="1" applyAlignment="1">
      <alignment horizontal="center"/>
    </xf>
    <xf numFmtId="0" fontId="6" fillId="2" borderId="15" xfId="2" applyFont="1" applyFill="1" applyBorder="1" applyAlignment="1">
      <alignment horizontal="center" wrapText="1"/>
    </xf>
    <xf numFmtId="0" fontId="6" fillId="2" borderId="14" xfId="2" applyFont="1" applyFill="1" applyBorder="1" applyAlignment="1">
      <alignment horizontal="center" wrapText="1"/>
    </xf>
    <xf numFmtId="0" fontId="6" fillId="2" borderId="16" xfId="2"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12" xfId="0" applyFont="1" applyBorder="1" applyAlignment="1">
      <alignment horizontal="left" vertical="center"/>
    </xf>
    <xf numFmtId="0" fontId="0" fillId="0" borderId="9" xfId="0" applyBorder="1" applyAlignment="1">
      <alignment horizontal="center" vertical="center"/>
    </xf>
    <xf numFmtId="3" fontId="1" fillId="0" borderId="7" xfId="0" applyNumberFormat="1" applyFont="1" applyBorder="1" applyAlignment="1">
      <alignment horizontal="center" vertical="center"/>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4" fillId="0" borderId="0" xfId="0" applyFont="1" applyAlignment="1">
      <alignment horizontal="center"/>
    </xf>
  </cellXfs>
  <cellStyles count="4">
    <cellStyle name="Comma" xfId="1" builtinId="3"/>
    <cellStyle name="Normal" xfId="0" builtinId="0"/>
    <cellStyle name="Normal_Sheet1" xfId="2" xr:uid="{00000000-0005-0000-0000-000003000000}"/>
    <cellStyle name="Title 2" xfId="3"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03"/>
  <sheetViews>
    <sheetView tabSelected="1" zoomScaleNormal="100" workbookViewId="0">
      <selection sqref="A1:O1"/>
    </sheetView>
  </sheetViews>
  <sheetFormatPr defaultRowHeight="14.4" x14ac:dyDescent="0.3"/>
  <cols>
    <col min="1" max="1" width="13.109375" customWidth="1"/>
    <col min="2" max="2" width="13.109375" style="7" customWidth="1"/>
    <col min="3" max="13" width="13.109375" customWidth="1"/>
    <col min="14" max="14" width="15.21875" bestFit="1" customWidth="1"/>
    <col min="15" max="16" width="14.77734375" bestFit="1" customWidth="1"/>
    <col min="17" max="17" width="15.109375" bestFit="1" customWidth="1"/>
    <col min="18" max="18" width="15.88671875" bestFit="1" customWidth="1"/>
    <col min="19" max="20" width="15.5546875" bestFit="1" customWidth="1"/>
    <col min="21" max="21" width="15.44140625" style="1" bestFit="1" customWidth="1"/>
    <col min="28" max="28" width="10.109375" bestFit="1" customWidth="1"/>
  </cols>
  <sheetData>
    <row r="1" spans="1:39" ht="19.8" x14ac:dyDescent="0.35">
      <c r="A1" s="44" t="s">
        <v>34</v>
      </c>
      <c r="B1" s="44"/>
      <c r="C1" s="44"/>
      <c r="D1" s="44"/>
      <c r="E1" s="44"/>
      <c r="F1" s="44"/>
      <c r="G1" s="44"/>
      <c r="H1" s="44"/>
      <c r="I1" s="44"/>
      <c r="J1" s="44"/>
      <c r="K1" s="44"/>
      <c r="L1" s="44"/>
      <c r="M1" s="44"/>
      <c r="N1" s="44"/>
      <c r="O1" s="44"/>
      <c r="Q1" s="2"/>
      <c r="S1" s="2"/>
      <c r="U1" s="2"/>
      <c r="W1" s="2"/>
      <c r="Y1" s="2"/>
      <c r="AA1" s="2"/>
      <c r="AC1" s="2"/>
      <c r="AE1" s="2"/>
      <c r="AG1" s="2"/>
      <c r="AI1" s="2"/>
      <c r="AK1" s="2"/>
      <c r="AM1" s="2"/>
    </row>
    <row r="2" spans="1:39" ht="15" customHeight="1" thickBot="1" x14ac:dyDescent="0.35">
      <c r="O2" s="2"/>
      <c r="Q2" s="2"/>
      <c r="S2" s="2"/>
      <c r="U2" s="2"/>
      <c r="W2" s="2"/>
      <c r="Y2" s="2"/>
      <c r="AA2" s="2"/>
      <c r="AC2" s="2"/>
      <c r="AE2" s="2"/>
      <c r="AG2" s="2"/>
      <c r="AI2" s="2"/>
      <c r="AK2" s="2"/>
      <c r="AM2" s="2"/>
    </row>
    <row r="3" spans="1:39" s="4" customFormat="1" ht="31.2" thickBot="1" x14ac:dyDescent="0.35">
      <c r="A3" s="28" t="s">
        <v>0</v>
      </c>
      <c r="B3" s="29" t="s">
        <v>1</v>
      </c>
      <c r="C3" s="30" t="s">
        <v>2</v>
      </c>
      <c r="D3" s="31" t="s">
        <v>3</v>
      </c>
      <c r="E3" s="31" t="s">
        <v>4</v>
      </c>
      <c r="F3" s="31" t="s">
        <v>5</v>
      </c>
      <c r="G3" s="31" t="s">
        <v>6</v>
      </c>
      <c r="H3" s="31" t="s">
        <v>7</v>
      </c>
      <c r="I3" s="31" t="s">
        <v>8</v>
      </c>
      <c r="J3" s="31" t="s">
        <v>30</v>
      </c>
      <c r="K3" s="31" t="s">
        <v>9</v>
      </c>
      <c r="L3" s="31" t="s">
        <v>23</v>
      </c>
      <c r="M3" s="31" t="s">
        <v>10</v>
      </c>
      <c r="N3" s="31" t="s">
        <v>25</v>
      </c>
      <c r="O3" s="32" t="s">
        <v>31</v>
      </c>
    </row>
    <row r="4" spans="1:39" s="4" customFormat="1" ht="15" customHeight="1" x14ac:dyDescent="0.3">
      <c r="A4" s="40">
        <v>2000</v>
      </c>
      <c r="B4" s="19" t="s">
        <v>12</v>
      </c>
      <c r="C4" s="24">
        <v>5566214</v>
      </c>
      <c r="D4" s="24">
        <v>2983055</v>
      </c>
      <c r="E4" s="24">
        <v>1657424</v>
      </c>
      <c r="F4" s="24">
        <v>4579070</v>
      </c>
      <c r="G4" s="24">
        <v>1338697</v>
      </c>
      <c r="H4" s="24">
        <v>2459090</v>
      </c>
      <c r="I4" s="24">
        <v>3780407</v>
      </c>
      <c r="J4" s="24"/>
      <c r="K4" s="24">
        <v>471564</v>
      </c>
      <c r="L4" s="25">
        <v>3193097</v>
      </c>
      <c r="M4" s="24">
        <v>7677984</v>
      </c>
      <c r="N4" s="20">
        <v>33706602</v>
      </c>
      <c r="O4" s="42">
        <v>319205765</v>
      </c>
    </row>
    <row r="5" spans="1:39" s="4" customFormat="1" ht="15" customHeight="1" x14ac:dyDescent="0.3">
      <c r="A5" s="37"/>
      <c r="B5" s="17" t="s">
        <v>13</v>
      </c>
      <c r="C5" s="8">
        <v>4976429</v>
      </c>
      <c r="D5" s="8">
        <v>3451077</v>
      </c>
      <c r="E5" s="8">
        <v>1320698</v>
      </c>
      <c r="F5" s="8">
        <v>5180345</v>
      </c>
      <c r="G5" s="8">
        <v>1258806</v>
      </c>
      <c r="H5" s="8">
        <v>2080339</v>
      </c>
      <c r="I5" s="8">
        <v>1367142</v>
      </c>
      <c r="J5" s="8"/>
      <c r="K5" s="8">
        <v>573787</v>
      </c>
      <c r="L5" s="9">
        <v>2984737</v>
      </c>
      <c r="M5" s="8">
        <v>1055715</v>
      </c>
      <c r="N5" s="18">
        <v>24249075</v>
      </c>
      <c r="O5" s="42"/>
    </row>
    <row r="6" spans="1:39" s="4" customFormat="1" ht="15" customHeight="1" x14ac:dyDescent="0.3">
      <c r="A6" s="37"/>
      <c r="B6" s="17" t="s">
        <v>14</v>
      </c>
      <c r="C6" s="8">
        <v>5521640</v>
      </c>
      <c r="D6" s="8">
        <v>3351092</v>
      </c>
      <c r="E6" s="8">
        <v>1538737</v>
      </c>
      <c r="F6" s="8">
        <v>5141577</v>
      </c>
      <c r="G6" s="8">
        <v>1101247</v>
      </c>
      <c r="H6" s="8">
        <v>2377130</v>
      </c>
      <c r="I6" s="8">
        <v>1676641</v>
      </c>
      <c r="J6" s="8"/>
      <c r="K6" s="8">
        <v>565616</v>
      </c>
      <c r="L6" s="9">
        <v>2953569</v>
      </c>
      <c r="M6" s="8">
        <v>873102</v>
      </c>
      <c r="N6" s="18">
        <v>25100351</v>
      </c>
      <c r="O6" s="42"/>
    </row>
    <row r="7" spans="1:39" s="4" customFormat="1" ht="15" customHeight="1" x14ac:dyDescent="0.3">
      <c r="A7" s="37"/>
      <c r="B7" s="17" t="s">
        <v>15</v>
      </c>
      <c r="C7" s="8">
        <v>4179737</v>
      </c>
      <c r="D7" s="8">
        <v>2917755</v>
      </c>
      <c r="E7" s="8">
        <v>1150025</v>
      </c>
      <c r="F7" s="8">
        <v>4911680</v>
      </c>
      <c r="G7" s="8">
        <v>1150733</v>
      </c>
      <c r="H7" s="8">
        <v>2229337</v>
      </c>
      <c r="I7" s="8">
        <v>1491110</v>
      </c>
      <c r="J7" s="8"/>
      <c r="K7" s="8">
        <v>516922</v>
      </c>
      <c r="L7" s="9">
        <v>2756907</v>
      </c>
      <c r="M7" s="8">
        <v>341504</v>
      </c>
      <c r="N7" s="18">
        <v>21645710</v>
      </c>
      <c r="O7" s="42"/>
      <c r="Q7" s="5"/>
      <c r="S7" s="5"/>
      <c r="U7" s="5"/>
      <c r="W7" s="5"/>
      <c r="Y7" s="5"/>
      <c r="AA7" s="5"/>
      <c r="AC7" s="5"/>
      <c r="AE7" s="5"/>
      <c r="AG7" s="5"/>
      <c r="AI7" s="5"/>
      <c r="AK7" s="5"/>
      <c r="AM7" s="5"/>
    </row>
    <row r="8" spans="1:39" s="4" customFormat="1" ht="15" customHeight="1" x14ac:dyDescent="0.3">
      <c r="A8" s="37"/>
      <c r="B8" s="17" t="s">
        <v>11</v>
      </c>
      <c r="C8" s="8">
        <v>5151896</v>
      </c>
      <c r="D8" s="8">
        <v>3689917</v>
      </c>
      <c r="E8" s="8">
        <v>1268963</v>
      </c>
      <c r="F8" s="8">
        <v>4947934</v>
      </c>
      <c r="G8" s="8">
        <v>1048601</v>
      </c>
      <c r="H8" s="8">
        <v>2688809</v>
      </c>
      <c r="I8" s="8">
        <v>1632021</v>
      </c>
      <c r="J8" s="8"/>
      <c r="K8" s="8">
        <v>416676</v>
      </c>
      <c r="L8" s="9">
        <v>3743307</v>
      </c>
      <c r="M8" s="8">
        <v>1319139</v>
      </c>
      <c r="N8" s="18">
        <v>25907263</v>
      </c>
      <c r="O8" s="42"/>
      <c r="Q8" s="5"/>
      <c r="S8" s="5"/>
      <c r="U8" s="5"/>
      <c r="W8" s="5"/>
      <c r="Y8" s="5"/>
      <c r="AA8" s="5"/>
      <c r="AC8" s="5"/>
      <c r="AE8" s="5"/>
      <c r="AG8" s="5"/>
      <c r="AI8" s="5"/>
      <c r="AK8" s="5"/>
      <c r="AM8" s="5"/>
    </row>
    <row r="9" spans="1:39" s="4" customFormat="1" ht="15" customHeight="1" x14ac:dyDescent="0.3">
      <c r="A9" s="37"/>
      <c r="B9" s="17" t="s">
        <v>16</v>
      </c>
      <c r="C9" s="8">
        <v>5203767</v>
      </c>
      <c r="D9" s="8">
        <v>3515673</v>
      </c>
      <c r="E9" s="8">
        <v>1210796</v>
      </c>
      <c r="F9" s="8">
        <v>4955735</v>
      </c>
      <c r="G9" s="8">
        <v>1250558</v>
      </c>
      <c r="H9" s="8">
        <v>2674438</v>
      </c>
      <c r="I9" s="8">
        <v>2195633</v>
      </c>
      <c r="J9" s="8"/>
      <c r="K9" s="8">
        <v>688336</v>
      </c>
      <c r="L9" s="9">
        <v>3400976</v>
      </c>
      <c r="M9" s="8">
        <v>6865973</v>
      </c>
      <c r="N9" s="18">
        <v>31961885</v>
      </c>
      <c r="O9" s="42"/>
      <c r="Q9" s="5"/>
      <c r="S9" s="5"/>
      <c r="U9" s="5"/>
      <c r="W9" s="5"/>
      <c r="Y9" s="5"/>
      <c r="AA9" s="5"/>
      <c r="AC9" s="5"/>
      <c r="AE9" s="5"/>
      <c r="AG9" s="5"/>
      <c r="AI9" s="5"/>
      <c r="AK9" s="5"/>
      <c r="AM9" s="5"/>
    </row>
    <row r="10" spans="1:39" s="4" customFormat="1" ht="15" customHeight="1" x14ac:dyDescent="0.3">
      <c r="A10" s="37"/>
      <c r="B10" s="17" t="s">
        <v>17</v>
      </c>
      <c r="C10" s="8">
        <v>5024319</v>
      </c>
      <c r="D10" s="8">
        <v>2785985</v>
      </c>
      <c r="E10" s="8">
        <v>1239601</v>
      </c>
      <c r="F10" s="8">
        <v>4964741</v>
      </c>
      <c r="G10" s="8">
        <v>1691415</v>
      </c>
      <c r="H10" s="8">
        <v>2648354</v>
      </c>
      <c r="I10" s="8">
        <v>1848996</v>
      </c>
      <c r="J10" s="8"/>
      <c r="K10" s="8">
        <v>670304</v>
      </c>
      <c r="L10" s="9">
        <v>2854245</v>
      </c>
      <c r="M10" s="8">
        <v>1181148</v>
      </c>
      <c r="N10" s="18">
        <v>24909108</v>
      </c>
      <c r="O10" s="42"/>
      <c r="Q10" s="5"/>
      <c r="S10" s="5"/>
      <c r="U10" s="5"/>
      <c r="W10" s="5"/>
      <c r="Y10" s="5"/>
      <c r="AA10" s="5"/>
      <c r="AC10" s="5"/>
      <c r="AE10" s="5"/>
      <c r="AG10" s="5"/>
      <c r="AI10" s="5"/>
      <c r="AK10" s="5"/>
      <c r="AM10" s="5"/>
    </row>
    <row r="11" spans="1:39" s="4" customFormat="1" ht="15" customHeight="1" x14ac:dyDescent="0.3">
      <c r="A11" s="37"/>
      <c r="B11" s="17" t="s">
        <v>18</v>
      </c>
      <c r="C11" s="8">
        <v>5788635</v>
      </c>
      <c r="D11" s="8">
        <v>3191942</v>
      </c>
      <c r="E11" s="8">
        <v>1533179</v>
      </c>
      <c r="F11" s="8">
        <v>5808663</v>
      </c>
      <c r="G11" s="8">
        <v>2011650</v>
      </c>
      <c r="H11" s="8">
        <v>2728948</v>
      </c>
      <c r="I11" s="8">
        <v>1713954</v>
      </c>
      <c r="J11" s="8"/>
      <c r="K11" s="8">
        <v>424188</v>
      </c>
      <c r="L11" s="9">
        <v>3108168</v>
      </c>
      <c r="M11" s="8">
        <v>337278</v>
      </c>
      <c r="N11" s="18">
        <v>26646605</v>
      </c>
      <c r="O11" s="42"/>
      <c r="Q11" s="5"/>
      <c r="S11" s="5"/>
      <c r="U11" s="5"/>
      <c r="W11" s="5"/>
      <c r="Y11" s="5"/>
      <c r="AA11" s="5"/>
      <c r="AC11" s="5"/>
      <c r="AE11" s="5"/>
      <c r="AG11" s="5"/>
      <c r="AI11" s="5"/>
      <c r="AK11" s="5"/>
      <c r="AM11" s="5"/>
    </row>
    <row r="12" spans="1:39" s="4" customFormat="1" ht="15" customHeight="1" x14ac:dyDescent="0.3">
      <c r="A12" s="37"/>
      <c r="B12" s="17" t="s">
        <v>19</v>
      </c>
      <c r="C12" s="8">
        <v>6382461</v>
      </c>
      <c r="D12" s="8">
        <v>2997742</v>
      </c>
      <c r="E12" s="8">
        <v>1692400</v>
      </c>
      <c r="F12" s="8">
        <v>5338203</v>
      </c>
      <c r="G12" s="8">
        <v>1884395</v>
      </c>
      <c r="H12" s="8">
        <v>2713643</v>
      </c>
      <c r="I12" s="8">
        <v>1798566</v>
      </c>
      <c r="J12" s="8"/>
      <c r="K12" s="8">
        <v>408189</v>
      </c>
      <c r="L12" s="9">
        <v>3563233</v>
      </c>
      <c r="M12" s="8">
        <v>292126</v>
      </c>
      <c r="N12" s="18">
        <v>27070958</v>
      </c>
      <c r="O12" s="42"/>
      <c r="Q12" s="5"/>
      <c r="S12" s="5"/>
      <c r="U12" s="5"/>
      <c r="W12" s="5"/>
      <c r="Y12" s="5"/>
      <c r="AA12" s="5"/>
      <c r="AC12" s="5"/>
      <c r="AE12" s="5"/>
      <c r="AG12" s="5"/>
      <c r="AI12" s="5"/>
      <c r="AK12" s="5"/>
      <c r="AM12" s="5"/>
    </row>
    <row r="13" spans="1:39" s="4" customFormat="1" ht="15" customHeight="1" x14ac:dyDescent="0.3">
      <c r="A13" s="37"/>
      <c r="B13" s="17" t="s">
        <v>20</v>
      </c>
      <c r="C13" s="8">
        <v>6861268</v>
      </c>
      <c r="D13" s="8">
        <v>2713370</v>
      </c>
      <c r="E13" s="8">
        <v>1495805</v>
      </c>
      <c r="F13" s="8">
        <v>5439894</v>
      </c>
      <c r="G13" s="8">
        <v>1854289</v>
      </c>
      <c r="H13" s="8">
        <v>2800449</v>
      </c>
      <c r="I13" s="8">
        <v>1754376</v>
      </c>
      <c r="J13" s="8"/>
      <c r="K13" s="8">
        <v>389347</v>
      </c>
      <c r="L13" s="9">
        <v>3162591</v>
      </c>
      <c r="M13" s="8">
        <v>373533</v>
      </c>
      <c r="N13" s="18">
        <v>26844922</v>
      </c>
      <c r="O13" s="42"/>
      <c r="Q13" s="5"/>
      <c r="S13" s="5"/>
      <c r="U13" s="5"/>
      <c r="W13" s="5"/>
      <c r="Y13" s="5"/>
      <c r="AA13" s="5"/>
      <c r="AC13" s="5"/>
      <c r="AE13" s="5"/>
      <c r="AG13" s="5"/>
      <c r="AI13" s="5"/>
      <c r="AK13" s="5"/>
    </row>
    <row r="14" spans="1:39" s="4" customFormat="1" ht="15" customHeight="1" x14ac:dyDescent="0.3">
      <c r="A14" s="37"/>
      <c r="B14" s="17" t="s">
        <v>21</v>
      </c>
      <c r="C14" s="8">
        <v>4517081</v>
      </c>
      <c r="D14" s="8">
        <v>3008236</v>
      </c>
      <c r="E14" s="8">
        <v>940686</v>
      </c>
      <c r="F14" s="8">
        <v>5177807</v>
      </c>
      <c r="G14" s="8">
        <v>1268249</v>
      </c>
      <c r="H14" s="8">
        <v>2882282</v>
      </c>
      <c r="I14" s="8">
        <v>1533276</v>
      </c>
      <c r="J14" s="8"/>
      <c r="K14" s="8">
        <v>434766</v>
      </c>
      <c r="L14" s="9">
        <v>3212923</v>
      </c>
      <c r="M14" s="8">
        <v>284119</v>
      </c>
      <c r="N14" s="18">
        <v>23259425</v>
      </c>
      <c r="O14" s="42"/>
      <c r="Q14" s="5"/>
      <c r="S14" s="5"/>
      <c r="U14" s="5"/>
      <c r="W14" s="5"/>
      <c r="Y14" s="5"/>
      <c r="AA14" s="5"/>
      <c r="AC14" s="5"/>
      <c r="AE14" s="5"/>
      <c r="AG14" s="5"/>
      <c r="AI14" s="5"/>
      <c r="AK14" s="5"/>
    </row>
    <row r="15" spans="1:39" s="4" customFormat="1" ht="15" customHeight="1" thickBot="1" x14ac:dyDescent="0.35">
      <c r="A15" s="38"/>
      <c r="B15" s="22" t="s">
        <v>22</v>
      </c>
      <c r="C15" s="13">
        <v>6079768</v>
      </c>
      <c r="D15" s="13">
        <v>3709375</v>
      </c>
      <c r="E15" s="13">
        <v>1509458</v>
      </c>
      <c r="F15" s="13">
        <v>5772847</v>
      </c>
      <c r="G15" s="13">
        <v>1562438</v>
      </c>
      <c r="H15" s="13">
        <v>3258740</v>
      </c>
      <c r="I15" s="13">
        <v>1673040</v>
      </c>
      <c r="J15" s="13"/>
      <c r="K15" s="13">
        <v>459177</v>
      </c>
      <c r="L15" s="14">
        <v>3676239</v>
      </c>
      <c r="M15" s="13">
        <v>202779</v>
      </c>
      <c r="N15" s="23">
        <v>27903861</v>
      </c>
      <c r="O15" s="43"/>
      <c r="Q15" s="5"/>
      <c r="S15" s="5"/>
      <c r="U15" s="5"/>
      <c r="W15" s="5"/>
      <c r="Y15" s="5"/>
      <c r="AA15" s="5"/>
      <c r="AC15" s="5"/>
      <c r="AE15" s="5"/>
      <c r="AG15" s="5"/>
      <c r="AI15" s="5"/>
      <c r="AK15" s="5"/>
    </row>
    <row r="16" spans="1:39" s="4" customFormat="1" ht="15" customHeight="1" x14ac:dyDescent="0.3">
      <c r="A16" s="36">
        <v>2001</v>
      </c>
      <c r="B16" s="21" t="s">
        <v>12</v>
      </c>
      <c r="C16" s="11">
        <v>6883626</v>
      </c>
      <c r="D16" s="11">
        <v>3517240</v>
      </c>
      <c r="E16" s="11">
        <v>1329660</v>
      </c>
      <c r="F16" s="11">
        <v>6181304</v>
      </c>
      <c r="G16" s="11">
        <v>1407956</v>
      </c>
      <c r="H16" s="11">
        <v>3458549</v>
      </c>
      <c r="I16" s="11">
        <v>1664812</v>
      </c>
      <c r="J16" s="11"/>
      <c r="K16" s="11">
        <v>439643</v>
      </c>
      <c r="L16" s="12">
        <v>3622064</v>
      </c>
      <c r="M16" s="11">
        <v>82713</v>
      </c>
      <c r="N16" s="10">
        <v>28587567</v>
      </c>
      <c r="O16" s="41">
        <v>306499373</v>
      </c>
      <c r="Q16" s="5"/>
      <c r="S16" s="5"/>
      <c r="U16" s="5"/>
      <c r="W16" s="5"/>
      <c r="Y16" s="5"/>
      <c r="AA16" s="5"/>
      <c r="AC16" s="5"/>
      <c r="AE16" s="5"/>
      <c r="AG16" s="5"/>
      <c r="AI16" s="5"/>
      <c r="AK16" s="5"/>
    </row>
    <row r="17" spans="1:37" s="4" customFormat="1" ht="15" customHeight="1" x14ac:dyDescent="0.3">
      <c r="A17" s="37"/>
      <c r="B17" s="17" t="s">
        <v>13</v>
      </c>
      <c r="C17" s="8">
        <v>5252463</v>
      </c>
      <c r="D17" s="8">
        <v>2960735</v>
      </c>
      <c r="E17" s="8">
        <v>1118326</v>
      </c>
      <c r="F17" s="8">
        <v>4808284</v>
      </c>
      <c r="G17" s="8">
        <v>1191603</v>
      </c>
      <c r="H17" s="8">
        <v>2517541</v>
      </c>
      <c r="I17" s="8">
        <v>1665798</v>
      </c>
      <c r="J17" s="8"/>
      <c r="K17" s="8">
        <v>349711</v>
      </c>
      <c r="L17" s="9">
        <v>3144150</v>
      </c>
      <c r="M17" s="8">
        <v>591986</v>
      </c>
      <c r="N17" s="18">
        <v>23600597</v>
      </c>
      <c r="O17" s="42"/>
      <c r="Q17" s="5"/>
      <c r="S17" s="5"/>
      <c r="U17" s="5"/>
      <c r="W17" s="5"/>
      <c r="Y17" s="5"/>
      <c r="AA17" s="5"/>
      <c r="AC17" s="5"/>
      <c r="AE17" s="5"/>
      <c r="AG17" s="5"/>
      <c r="AI17" s="5"/>
      <c r="AK17" s="5"/>
    </row>
    <row r="18" spans="1:37" s="4" customFormat="1" ht="15" customHeight="1" x14ac:dyDescent="0.3">
      <c r="A18" s="37"/>
      <c r="B18" s="17" t="s">
        <v>14</v>
      </c>
      <c r="C18" s="8">
        <v>5829949</v>
      </c>
      <c r="D18" s="8">
        <v>2820351</v>
      </c>
      <c r="E18" s="8">
        <v>1151110</v>
      </c>
      <c r="F18" s="8">
        <v>4564322</v>
      </c>
      <c r="G18" s="8">
        <v>1208012</v>
      </c>
      <c r="H18" s="8">
        <v>2695175</v>
      </c>
      <c r="I18" s="8">
        <v>1232765</v>
      </c>
      <c r="J18" s="8"/>
      <c r="K18" s="8">
        <v>476421</v>
      </c>
      <c r="L18" s="9">
        <v>3187406</v>
      </c>
      <c r="M18" s="8">
        <v>564080</v>
      </c>
      <c r="N18" s="18">
        <v>23729591</v>
      </c>
      <c r="O18" s="42"/>
      <c r="Q18" s="5"/>
      <c r="S18" s="5"/>
      <c r="U18" s="5"/>
      <c r="W18" s="5"/>
      <c r="Y18" s="5"/>
      <c r="AA18" s="5"/>
      <c r="AC18" s="5"/>
      <c r="AE18" s="5"/>
      <c r="AG18" s="5"/>
      <c r="AI18" s="5"/>
      <c r="AK18" s="5"/>
    </row>
    <row r="19" spans="1:37" s="4" customFormat="1" ht="15" customHeight="1" x14ac:dyDescent="0.3">
      <c r="A19" s="37"/>
      <c r="B19" s="17" t="s">
        <v>15</v>
      </c>
      <c r="C19" s="8">
        <v>6269843</v>
      </c>
      <c r="D19" s="8">
        <v>3001608</v>
      </c>
      <c r="E19" s="8">
        <v>1341875</v>
      </c>
      <c r="F19" s="8">
        <v>5093094</v>
      </c>
      <c r="G19" s="8">
        <v>2134424</v>
      </c>
      <c r="H19" s="8">
        <v>2887326</v>
      </c>
      <c r="I19" s="8">
        <v>1181725</v>
      </c>
      <c r="J19" s="8"/>
      <c r="K19" s="8">
        <v>330394</v>
      </c>
      <c r="L19" s="9">
        <v>3177089</v>
      </c>
      <c r="M19" s="8">
        <v>599114</v>
      </c>
      <c r="N19" s="18">
        <v>26016492</v>
      </c>
      <c r="O19" s="42"/>
      <c r="Q19" s="6"/>
      <c r="R19" s="6"/>
      <c r="S19" s="6"/>
    </row>
    <row r="20" spans="1:37" s="4" customFormat="1" ht="15" customHeight="1" x14ac:dyDescent="0.3">
      <c r="A20" s="37"/>
      <c r="B20" s="17" t="s">
        <v>11</v>
      </c>
      <c r="C20" s="8">
        <v>6958217</v>
      </c>
      <c r="D20" s="8">
        <v>3404962</v>
      </c>
      <c r="E20" s="8">
        <v>1413507</v>
      </c>
      <c r="F20" s="8">
        <v>5164033</v>
      </c>
      <c r="G20" s="8">
        <v>1178273</v>
      </c>
      <c r="H20" s="8">
        <v>3161750</v>
      </c>
      <c r="I20" s="8">
        <v>1332877</v>
      </c>
      <c r="J20" s="8"/>
      <c r="K20" s="8">
        <v>448260</v>
      </c>
      <c r="L20" s="9">
        <v>3446446</v>
      </c>
      <c r="M20" s="8">
        <v>953847</v>
      </c>
      <c r="N20" s="18">
        <v>27462172</v>
      </c>
      <c r="O20" s="42"/>
      <c r="Q20" s="6"/>
      <c r="R20" s="6"/>
      <c r="S20" s="6"/>
    </row>
    <row r="21" spans="1:37" s="4" customFormat="1" ht="15" customHeight="1" x14ac:dyDescent="0.3">
      <c r="A21" s="37"/>
      <c r="B21" s="17" t="s">
        <v>16</v>
      </c>
      <c r="C21" s="8">
        <v>6896930</v>
      </c>
      <c r="D21" s="8">
        <v>2917996</v>
      </c>
      <c r="E21" s="8">
        <v>1411344</v>
      </c>
      <c r="F21" s="8">
        <v>5063860</v>
      </c>
      <c r="G21" s="8">
        <v>1345687</v>
      </c>
      <c r="H21" s="8">
        <v>3088868</v>
      </c>
      <c r="I21" s="8">
        <v>1234291</v>
      </c>
      <c r="J21" s="8"/>
      <c r="K21" s="8">
        <v>364230</v>
      </c>
      <c r="L21" s="9">
        <v>3389984</v>
      </c>
      <c r="M21" s="8">
        <v>688649</v>
      </c>
      <c r="N21" s="18">
        <v>26401839</v>
      </c>
      <c r="O21" s="42"/>
      <c r="Q21" s="6"/>
      <c r="R21" s="6"/>
      <c r="S21" s="6"/>
    </row>
    <row r="22" spans="1:37" s="4" customFormat="1" ht="15" customHeight="1" x14ac:dyDescent="0.3">
      <c r="A22" s="37"/>
      <c r="B22" s="17" t="s">
        <v>17</v>
      </c>
      <c r="C22" s="8">
        <v>6560354</v>
      </c>
      <c r="D22" s="8">
        <v>3048900</v>
      </c>
      <c r="E22" s="8">
        <v>1502897</v>
      </c>
      <c r="F22" s="8">
        <v>5075342</v>
      </c>
      <c r="G22" s="8">
        <v>962850</v>
      </c>
      <c r="H22" s="8">
        <v>2719224</v>
      </c>
      <c r="I22" s="8">
        <v>989319</v>
      </c>
      <c r="J22" s="8"/>
      <c r="K22" s="8">
        <v>538006</v>
      </c>
      <c r="L22" s="9">
        <v>3328533</v>
      </c>
      <c r="M22" s="8">
        <v>658527</v>
      </c>
      <c r="N22" s="18">
        <v>25383952</v>
      </c>
      <c r="O22" s="42"/>
      <c r="Q22" s="6"/>
      <c r="R22" s="6"/>
      <c r="S22" s="6"/>
    </row>
    <row r="23" spans="1:37" s="4" customFormat="1" ht="15" customHeight="1" x14ac:dyDescent="0.3">
      <c r="A23" s="37"/>
      <c r="B23" s="17" t="s">
        <v>18</v>
      </c>
      <c r="C23" s="8">
        <v>7277185</v>
      </c>
      <c r="D23" s="8">
        <v>3359552</v>
      </c>
      <c r="E23" s="8">
        <v>1406472</v>
      </c>
      <c r="F23" s="8">
        <v>5248782</v>
      </c>
      <c r="G23" s="8">
        <v>1255741</v>
      </c>
      <c r="H23" s="8">
        <v>2860519</v>
      </c>
      <c r="I23" s="8">
        <v>1749705</v>
      </c>
      <c r="J23" s="8"/>
      <c r="K23" s="8">
        <v>568322</v>
      </c>
      <c r="L23" s="9">
        <v>2793769</v>
      </c>
      <c r="M23" s="8">
        <v>547368</v>
      </c>
      <c r="N23" s="18">
        <v>27067415</v>
      </c>
      <c r="O23" s="42"/>
      <c r="Q23" s="6"/>
      <c r="R23" s="6"/>
      <c r="S23" s="6"/>
    </row>
    <row r="24" spans="1:37" s="4" customFormat="1" ht="15" customHeight="1" x14ac:dyDescent="0.3">
      <c r="A24" s="37"/>
      <c r="B24" s="17" t="s">
        <v>19</v>
      </c>
      <c r="C24" s="8">
        <v>5729803</v>
      </c>
      <c r="D24" s="8">
        <v>2891261</v>
      </c>
      <c r="E24" s="8">
        <v>1145412</v>
      </c>
      <c r="F24" s="8">
        <v>4670594</v>
      </c>
      <c r="G24" s="8">
        <v>963232</v>
      </c>
      <c r="H24" s="8">
        <v>2690283</v>
      </c>
      <c r="I24" s="8">
        <v>1153553</v>
      </c>
      <c r="J24" s="8"/>
      <c r="K24" s="8">
        <v>486081</v>
      </c>
      <c r="L24" s="9">
        <v>3001111</v>
      </c>
      <c r="M24" s="8">
        <v>374771</v>
      </c>
      <c r="N24" s="18">
        <v>23106101</v>
      </c>
      <c r="O24" s="42"/>
      <c r="Q24" s="6"/>
      <c r="R24" s="6"/>
      <c r="S24" s="6"/>
    </row>
    <row r="25" spans="1:37" s="4" customFormat="1" ht="15" customHeight="1" x14ac:dyDescent="0.3">
      <c r="A25" s="37"/>
      <c r="B25" s="17" t="s">
        <v>20</v>
      </c>
      <c r="C25" s="8">
        <v>6317891</v>
      </c>
      <c r="D25" s="8">
        <v>3297838</v>
      </c>
      <c r="E25" s="8">
        <v>1240287</v>
      </c>
      <c r="F25" s="8">
        <v>5277337</v>
      </c>
      <c r="G25" s="8">
        <v>1451115</v>
      </c>
      <c r="H25" s="8">
        <v>3013953</v>
      </c>
      <c r="I25" s="8">
        <v>1075789</v>
      </c>
      <c r="J25" s="8"/>
      <c r="K25" s="8">
        <v>337271</v>
      </c>
      <c r="L25" s="9">
        <v>3242054</v>
      </c>
      <c r="M25" s="8">
        <v>251477</v>
      </c>
      <c r="N25" s="18">
        <v>25505012</v>
      </c>
      <c r="O25" s="42"/>
      <c r="Q25" s="3"/>
      <c r="R25" s="3"/>
      <c r="S25" s="3"/>
    </row>
    <row r="26" spans="1:37" s="4" customFormat="1" ht="15" customHeight="1" x14ac:dyDescent="0.3">
      <c r="A26" s="37"/>
      <c r="B26" s="17" t="s">
        <v>21</v>
      </c>
      <c r="C26" s="8">
        <v>6216483</v>
      </c>
      <c r="D26" s="8">
        <v>3070211</v>
      </c>
      <c r="E26" s="8">
        <v>1251462</v>
      </c>
      <c r="F26" s="8">
        <v>5067766</v>
      </c>
      <c r="G26" s="8">
        <v>1069622</v>
      </c>
      <c r="H26" s="8">
        <v>2802776</v>
      </c>
      <c r="I26" s="8">
        <v>1007084</v>
      </c>
      <c r="J26" s="8"/>
      <c r="K26" s="8">
        <v>380753</v>
      </c>
      <c r="L26" s="9">
        <v>3164410</v>
      </c>
      <c r="M26" s="8">
        <v>585585</v>
      </c>
      <c r="N26" s="18">
        <v>24616152</v>
      </c>
      <c r="O26" s="42"/>
      <c r="Q26" s="3"/>
      <c r="R26" s="3"/>
      <c r="S26" s="3"/>
    </row>
    <row r="27" spans="1:37" s="4" customFormat="1" ht="15" customHeight="1" thickBot="1" x14ac:dyDescent="0.35">
      <c r="A27" s="38"/>
      <c r="B27" s="22" t="s">
        <v>22</v>
      </c>
      <c r="C27" s="13">
        <v>5892539</v>
      </c>
      <c r="D27" s="13">
        <v>3288480</v>
      </c>
      <c r="E27" s="13">
        <v>1173811</v>
      </c>
      <c r="F27" s="13">
        <v>5258856</v>
      </c>
      <c r="G27" s="13">
        <v>1266975</v>
      </c>
      <c r="H27" s="13">
        <v>3003811</v>
      </c>
      <c r="I27" s="13">
        <v>1145351</v>
      </c>
      <c r="J27" s="13"/>
      <c r="K27" s="13">
        <v>328091</v>
      </c>
      <c r="L27" s="14">
        <v>3286499</v>
      </c>
      <c r="M27" s="13">
        <v>378070</v>
      </c>
      <c r="N27" s="23">
        <v>25022483</v>
      </c>
      <c r="O27" s="43"/>
      <c r="Q27" s="3"/>
      <c r="R27" s="3"/>
      <c r="S27" s="3"/>
    </row>
    <row r="28" spans="1:37" s="4" customFormat="1" ht="15" customHeight="1" x14ac:dyDescent="0.3">
      <c r="A28" s="36">
        <v>2002</v>
      </c>
      <c r="B28" s="21" t="s">
        <v>12</v>
      </c>
      <c r="C28" s="11">
        <v>6049827</v>
      </c>
      <c r="D28" s="11">
        <v>3086859</v>
      </c>
      <c r="E28" s="11">
        <v>1324493</v>
      </c>
      <c r="F28" s="11">
        <v>5396178</v>
      </c>
      <c r="G28" s="11">
        <v>1140738</v>
      </c>
      <c r="H28" s="11">
        <v>3129546</v>
      </c>
      <c r="I28" s="11">
        <v>1178441</v>
      </c>
      <c r="J28" s="11"/>
      <c r="K28" s="11">
        <v>456903</v>
      </c>
      <c r="L28" s="12">
        <v>3699104</v>
      </c>
      <c r="M28" s="11">
        <v>736772</v>
      </c>
      <c r="N28" s="10">
        <v>26198861</v>
      </c>
      <c r="O28" s="41">
        <v>306910875</v>
      </c>
      <c r="Q28" s="3"/>
      <c r="R28" s="3"/>
      <c r="S28" s="3"/>
    </row>
    <row r="29" spans="1:37" s="4" customFormat="1" ht="15" customHeight="1" x14ac:dyDescent="0.3">
      <c r="A29" s="37"/>
      <c r="B29" s="17" t="s">
        <v>13</v>
      </c>
      <c r="C29" s="8">
        <v>6326544</v>
      </c>
      <c r="D29" s="8">
        <v>2518814</v>
      </c>
      <c r="E29" s="8">
        <v>972742</v>
      </c>
      <c r="F29" s="8">
        <v>4457999</v>
      </c>
      <c r="G29" s="8">
        <v>884014</v>
      </c>
      <c r="H29" s="8">
        <v>2585129</v>
      </c>
      <c r="I29" s="8">
        <v>3033635</v>
      </c>
      <c r="J29" s="8"/>
      <c r="K29" s="8">
        <v>329462</v>
      </c>
      <c r="L29" s="9">
        <v>2905719</v>
      </c>
      <c r="M29" s="8">
        <v>193416</v>
      </c>
      <c r="N29" s="18">
        <v>24207474</v>
      </c>
      <c r="O29" s="42"/>
      <c r="Q29" s="3"/>
      <c r="R29" s="3"/>
      <c r="S29" s="3"/>
    </row>
    <row r="30" spans="1:37" s="4" customFormat="1" ht="15" customHeight="1" x14ac:dyDescent="0.3">
      <c r="A30" s="37"/>
      <c r="B30" s="17" t="s">
        <v>14</v>
      </c>
      <c r="C30" s="8">
        <v>6011306</v>
      </c>
      <c r="D30" s="8">
        <v>2504972</v>
      </c>
      <c r="E30" s="8">
        <v>1197908</v>
      </c>
      <c r="F30" s="8">
        <v>4420010</v>
      </c>
      <c r="G30" s="8">
        <v>1045337</v>
      </c>
      <c r="H30" s="8">
        <v>3587513</v>
      </c>
      <c r="I30" s="8">
        <v>1590356</v>
      </c>
      <c r="J30" s="8"/>
      <c r="K30" s="8">
        <v>312555</v>
      </c>
      <c r="L30" s="9">
        <v>3290610</v>
      </c>
      <c r="M30" s="8">
        <v>187526</v>
      </c>
      <c r="N30" s="18">
        <v>24148093</v>
      </c>
      <c r="O30" s="42"/>
      <c r="Q30" s="3"/>
      <c r="R30" s="3"/>
      <c r="S30" s="3"/>
    </row>
    <row r="31" spans="1:37" s="4" customFormat="1" ht="15" customHeight="1" x14ac:dyDescent="0.3">
      <c r="A31" s="37"/>
      <c r="B31" s="17" t="s">
        <v>15</v>
      </c>
      <c r="C31" s="8">
        <v>6739802</v>
      </c>
      <c r="D31" s="8">
        <v>2587250</v>
      </c>
      <c r="E31" s="8">
        <v>1086965</v>
      </c>
      <c r="F31" s="8">
        <v>4865727</v>
      </c>
      <c r="G31" s="8">
        <v>1061826</v>
      </c>
      <c r="H31" s="8">
        <v>3661640</v>
      </c>
      <c r="I31" s="8">
        <v>1280824</v>
      </c>
      <c r="J31" s="8"/>
      <c r="K31" s="8">
        <v>411582</v>
      </c>
      <c r="L31" s="9">
        <v>3345108</v>
      </c>
      <c r="M31" s="8">
        <v>454680</v>
      </c>
      <c r="N31" s="18">
        <v>25495404</v>
      </c>
      <c r="O31" s="42"/>
      <c r="Q31" s="3"/>
      <c r="R31" s="3"/>
      <c r="S31" s="3"/>
    </row>
    <row r="32" spans="1:37" s="4" customFormat="1" ht="15" customHeight="1" x14ac:dyDescent="0.3">
      <c r="A32" s="37"/>
      <c r="B32" s="17" t="s">
        <v>11</v>
      </c>
      <c r="C32" s="8">
        <v>6167272</v>
      </c>
      <c r="D32" s="8">
        <v>3015580</v>
      </c>
      <c r="E32" s="8">
        <v>1082645</v>
      </c>
      <c r="F32" s="8">
        <v>5505735</v>
      </c>
      <c r="G32" s="8">
        <v>1054525</v>
      </c>
      <c r="H32" s="8">
        <v>3092949</v>
      </c>
      <c r="I32" s="8">
        <v>1138507</v>
      </c>
      <c r="J32" s="8"/>
      <c r="K32" s="8">
        <v>421818</v>
      </c>
      <c r="L32" s="9">
        <v>3365130</v>
      </c>
      <c r="M32" s="8">
        <v>504610</v>
      </c>
      <c r="N32" s="18">
        <v>25348771</v>
      </c>
      <c r="O32" s="42"/>
      <c r="Q32" s="3"/>
      <c r="R32" s="3"/>
      <c r="S32" s="3"/>
    </row>
    <row r="33" spans="1:20" s="4" customFormat="1" ht="15" customHeight="1" x14ac:dyDescent="0.3">
      <c r="A33" s="37"/>
      <c r="B33" s="17" t="s">
        <v>16</v>
      </c>
      <c r="C33" s="8">
        <v>6870867</v>
      </c>
      <c r="D33" s="8">
        <v>2790767</v>
      </c>
      <c r="E33" s="8">
        <v>903847</v>
      </c>
      <c r="F33" s="8">
        <v>5007303</v>
      </c>
      <c r="G33" s="8">
        <v>1127466</v>
      </c>
      <c r="H33" s="8">
        <v>2789089</v>
      </c>
      <c r="I33" s="8">
        <v>1412569</v>
      </c>
      <c r="J33" s="8"/>
      <c r="K33" s="8">
        <v>524772</v>
      </c>
      <c r="L33" s="9">
        <v>3062076</v>
      </c>
      <c r="M33" s="8">
        <v>346779</v>
      </c>
      <c r="N33" s="18">
        <v>24835535</v>
      </c>
      <c r="O33" s="42"/>
      <c r="Q33" s="3"/>
      <c r="R33" s="3"/>
      <c r="S33" s="3"/>
    </row>
    <row r="34" spans="1:20" s="4" customFormat="1" ht="15" customHeight="1" x14ac:dyDescent="0.3">
      <c r="A34" s="37"/>
      <c r="B34" s="17" t="s">
        <v>17</v>
      </c>
      <c r="C34" s="8">
        <v>6959203</v>
      </c>
      <c r="D34" s="8">
        <v>2661232</v>
      </c>
      <c r="E34" s="8">
        <v>1047127</v>
      </c>
      <c r="F34" s="8">
        <v>5037125</v>
      </c>
      <c r="G34" s="8">
        <v>1023582</v>
      </c>
      <c r="H34" s="8">
        <v>3759116</v>
      </c>
      <c r="I34" s="8">
        <v>1560290</v>
      </c>
      <c r="J34" s="8"/>
      <c r="K34" s="8">
        <v>347489</v>
      </c>
      <c r="L34" s="9">
        <v>4820099</v>
      </c>
      <c r="M34" s="8">
        <v>178546</v>
      </c>
      <c r="N34" s="18">
        <v>27393809</v>
      </c>
      <c r="O34" s="42"/>
      <c r="Q34" s="3"/>
      <c r="R34" s="3"/>
      <c r="S34" s="3"/>
    </row>
    <row r="35" spans="1:20" s="4" customFormat="1" ht="15" customHeight="1" x14ac:dyDescent="0.3">
      <c r="A35" s="37"/>
      <c r="B35" s="17" t="s">
        <v>18</v>
      </c>
      <c r="C35" s="8">
        <v>7323716</v>
      </c>
      <c r="D35" s="8">
        <v>3093608</v>
      </c>
      <c r="E35" s="8">
        <v>1186334</v>
      </c>
      <c r="F35" s="8">
        <v>5785757</v>
      </c>
      <c r="G35" s="8">
        <v>1380442</v>
      </c>
      <c r="H35" s="8">
        <v>2868493</v>
      </c>
      <c r="I35" s="8">
        <v>1252069</v>
      </c>
      <c r="J35" s="8"/>
      <c r="K35" s="8">
        <v>612922</v>
      </c>
      <c r="L35" s="9">
        <v>4009285</v>
      </c>
      <c r="M35" s="8">
        <v>88134</v>
      </c>
      <c r="N35" s="18">
        <v>27600760</v>
      </c>
      <c r="O35" s="42"/>
      <c r="P35" s="3"/>
      <c r="Q35" s="3"/>
      <c r="R35" s="3"/>
      <c r="S35" s="3"/>
    </row>
    <row r="36" spans="1:20" s="4" customFormat="1" ht="15" customHeight="1" x14ac:dyDescent="0.3">
      <c r="A36" s="37"/>
      <c r="B36" s="17" t="s">
        <v>19</v>
      </c>
      <c r="C36" s="8">
        <v>6205489</v>
      </c>
      <c r="D36" s="8">
        <v>4470652</v>
      </c>
      <c r="E36" s="8">
        <v>1044825</v>
      </c>
      <c r="F36" s="8">
        <v>4691193</v>
      </c>
      <c r="G36" s="8">
        <v>968803</v>
      </c>
      <c r="H36" s="8">
        <v>3442921</v>
      </c>
      <c r="I36" s="8">
        <v>1005090</v>
      </c>
      <c r="J36" s="8"/>
      <c r="K36" s="8">
        <v>305599</v>
      </c>
      <c r="L36" s="9">
        <v>3395683</v>
      </c>
      <c r="M36" s="8">
        <v>380416</v>
      </c>
      <c r="N36" s="18">
        <v>25910671</v>
      </c>
      <c r="O36" s="42"/>
      <c r="P36" s="3"/>
      <c r="Q36" s="3"/>
      <c r="R36" s="3"/>
      <c r="S36" s="3"/>
    </row>
    <row r="37" spans="1:20" s="4" customFormat="1" ht="15" customHeight="1" x14ac:dyDescent="0.3">
      <c r="A37" s="37"/>
      <c r="B37" s="17" t="s">
        <v>20</v>
      </c>
      <c r="C37" s="8">
        <v>5621160</v>
      </c>
      <c r="D37" s="8">
        <v>3045950</v>
      </c>
      <c r="E37" s="8">
        <v>1514406</v>
      </c>
      <c r="F37" s="8">
        <v>4382372</v>
      </c>
      <c r="G37" s="8">
        <v>1205088</v>
      </c>
      <c r="H37" s="8">
        <v>3233235</v>
      </c>
      <c r="I37" s="8">
        <v>1033898</v>
      </c>
      <c r="J37" s="8"/>
      <c r="K37" s="8">
        <v>491069</v>
      </c>
      <c r="L37" s="9">
        <v>3598060</v>
      </c>
      <c r="M37" s="8">
        <v>422951</v>
      </c>
      <c r="N37" s="18">
        <v>24548189</v>
      </c>
      <c r="O37" s="42"/>
      <c r="P37" s="3"/>
      <c r="Q37" s="3"/>
      <c r="R37" s="3"/>
      <c r="S37" s="3"/>
    </row>
    <row r="38" spans="1:20" s="4" customFormat="1" ht="15" customHeight="1" x14ac:dyDescent="0.3">
      <c r="A38" s="37"/>
      <c r="B38" s="17" t="s">
        <v>21</v>
      </c>
      <c r="C38" s="8">
        <v>5676874</v>
      </c>
      <c r="D38" s="8">
        <v>2787545</v>
      </c>
      <c r="E38" s="8">
        <v>1011438</v>
      </c>
      <c r="F38" s="8">
        <v>4884517</v>
      </c>
      <c r="G38" s="8">
        <v>973771</v>
      </c>
      <c r="H38" s="8">
        <v>2987924</v>
      </c>
      <c r="I38" s="8">
        <v>962304</v>
      </c>
      <c r="J38" s="8"/>
      <c r="K38" s="8">
        <v>294238</v>
      </c>
      <c r="L38" s="9">
        <v>3455021</v>
      </c>
      <c r="M38" s="8">
        <v>273418</v>
      </c>
      <c r="N38" s="18">
        <v>23307050</v>
      </c>
      <c r="O38" s="42"/>
      <c r="P38" s="3"/>
      <c r="Q38" s="3"/>
      <c r="R38" s="3"/>
      <c r="S38" s="3"/>
    </row>
    <row r="39" spans="1:20" s="4" customFormat="1" ht="15" customHeight="1" thickBot="1" x14ac:dyDescent="0.35">
      <c r="A39" s="38"/>
      <c r="B39" s="22" t="s">
        <v>22</v>
      </c>
      <c r="C39" s="13">
        <v>6889140</v>
      </c>
      <c r="D39" s="13">
        <v>3483060</v>
      </c>
      <c r="E39" s="13">
        <v>1328604</v>
      </c>
      <c r="F39" s="13">
        <v>5803322</v>
      </c>
      <c r="G39" s="13">
        <v>972655</v>
      </c>
      <c r="H39" s="13">
        <v>3619020</v>
      </c>
      <c r="I39" s="13">
        <v>1275297</v>
      </c>
      <c r="J39" s="13"/>
      <c r="K39" s="13">
        <v>287407</v>
      </c>
      <c r="L39" s="14">
        <v>3793322</v>
      </c>
      <c r="M39" s="13">
        <v>464431</v>
      </c>
      <c r="N39" s="23">
        <v>27916258</v>
      </c>
      <c r="O39" s="43"/>
      <c r="P39" s="3"/>
      <c r="Q39" s="3"/>
      <c r="R39" s="3"/>
      <c r="S39" s="3"/>
    </row>
    <row r="40" spans="1:20" s="4" customFormat="1" ht="15" customHeight="1" x14ac:dyDescent="0.3">
      <c r="A40" s="36">
        <v>2003</v>
      </c>
      <c r="B40" s="21" t="s">
        <v>12</v>
      </c>
      <c r="C40" s="11">
        <v>9310592</v>
      </c>
      <c r="D40" s="11">
        <v>3288641</v>
      </c>
      <c r="E40" s="11">
        <v>961596</v>
      </c>
      <c r="F40" s="11">
        <v>5916316</v>
      </c>
      <c r="G40" s="11">
        <v>1049269</v>
      </c>
      <c r="H40" s="11">
        <v>3501708</v>
      </c>
      <c r="I40" s="11">
        <v>1770752</v>
      </c>
      <c r="J40" s="11"/>
      <c r="K40" s="11">
        <v>473858</v>
      </c>
      <c r="L40" s="12">
        <v>3610393</v>
      </c>
      <c r="M40" s="11">
        <v>650748</v>
      </c>
      <c r="N40" s="10">
        <v>30533873</v>
      </c>
      <c r="O40" s="41">
        <v>325448203</v>
      </c>
      <c r="P40" s="3"/>
      <c r="Q40" s="3"/>
      <c r="R40" s="3"/>
      <c r="S40" s="3"/>
    </row>
    <row r="41" spans="1:20" s="4" customFormat="1" ht="15" customHeight="1" x14ac:dyDescent="0.3">
      <c r="A41" s="37"/>
      <c r="B41" s="17" t="s">
        <v>13</v>
      </c>
      <c r="C41" s="8">
        <v>5938420</v>
      </c>
      <c r="D41" s="8">
        <v>2891409</v>
      </c>
      <c r="E41" s="8">
        <v>802251</v>
      </c>
      <c r="F41" s="8">
        <v>4907641</v>
      </c>
      <c r="G41" s="8">
        <v>807142</v>
      </c>
      <c r="H41" s="8">
        <v>2751270</v>
      </c>
      <c r="I41" s="8">
        <v>1021240</v>
      </c>
      <c r="J41" s="8"/>
      <c r="K41" s="8">
        <v>400667</v>
      </c>
      <c r="L41" s="9">
        <v>3039897</v>
      </c>
      <c r="M41" s="8">
        <v>265515</v>
      </c>
      <c r="N41" s="18">
        <v>22825452</v>
      </c>
      <c r="O41" s="42"/>
      <c r="P41" s="3"/>
      <c r="Q41" s="3"/>
      <c r="R41" s="3"/>
      <c r="S41" s="3"/>
    </row>
    <row r="42" spans="1:20" s="4" customFormat="1" ht="15" customHeight="1" x14ac:dyDescent="0.3">
      <c r="A42" s="37"/>
      <c r="B42" s="17" t="s">
        <v>14</v>
      </c>
      <c r="C42" s="8">
        <v>6008072</v>
      </c>
      <c r="D42" s="8">
        <v>2856178</v>
      </c>
      <c r="E42" s="8">
        <v>913979</v>
      </c>
      <c r="F42" s="8">
        <v>5008726</v>
      </c>
      <c r="G42" s="8">
        <v>829764</v>
      </c>
      <c r="H42" s="8">
        <v>3206669</v>
      </c>
      <c r="I42" s="8">
        <v>909091</v>
      </c>
      <c r="J42" s="8"/>
      <c r="K42" s="8">
        <v>449401</v>
      </c>
      <c r="L42" s="9">
        <v>3966625</v>
      </c>
      <c r="M42" s="8">
        <v>580862</v>
      </c>
      <c r="N42" s="18">
        <v>24729367</v>
      </c>
      <c r="O42" s="42"/>
      <c r="P42" s="3"/>
      <c r="Q42" s="3"/>
      <c r="R42" s="3"/>
      <c r="S42" s="3"/>
    </row>
    <row r="43" spans="1:20" s="4" customFormat="1" ht="15" customHeight="1" x14ac:dyDescent="0.3">
      <c r="A43" s="37"/>
      <c r="B43" s="17" t="s">
        <v>15</v>
      </c>
      <c r="C43" s="8">
        <v>6544838</v>
      </c>
      <c r="D43" s="8">
        <v>2806958</v>
      </c>
      <c r="E43" s="8">
        <v>1015696</v>
      </c>
      <c r="F43" s="8">
        <v>5327362</v>
      </c>
      <c r="G43" s="8">
        <v>775435</v>
      </c>
      <c r="H43" s="8">
        <v>3276682</v>
      </c>
      <c r="I43" s="8">
        <v>1064252</v>
      </c>
      <c r="J43" s="8"/>
      <c r="K43" s="8">
        <v>535419</v>
      </c>
      <c r="L43" s="9">
        <v>3336681</v>
      </c>
      <c r="M43" s="8">
        <v>565211</v>
      </c>
      <c r="N43" s="18">
        <v>25248534</v>
      </c>
      <c r="O43" s="42"/>
      <c r="P43" s="3"/>
      <c r="Q43" s="3"/>
      <c r="R43" s="3"/>
      <c r="S43" s="3"/>
    </row>
    <row r="44" spans="1:20" s="4" customFormat="1" ht="15" customHeight="1" x14ac:dyDescent="0.3">
      <c r="A44" s="37"/>
      <c r="B44" s="17" t="s">
        <v>11</v>
      </c>
      <c r="C44" s="8">
        <v>6534883</v>
      </c>
      <c r="D44" s="8">
        <v>3219966</v>
      </c>
      <c r="E44" s="8">
        <v>1084945</v>
      </c>
      <c r="F44" s="8">
        <v>5594740</v>
      </c>
      <c r="G44" s="8">
        <v>738252</v>
      </c>
      <c r="H44" s="8">
        <v>3503508</v>
      </c>
      <c r="I44" s="8">
        <v>1103301</v>
      </c>
      <c r="J44" s="8"/>
      <c r="K44" s="8">
        <v>525181</v>
      </c>
      <c r="L44" s="9">
        <v>3623379</v>
      </c>
      <c r="M44" s="8">
        <v>666706</v>
      </c>
      <c r="N44" s="18">
        <v>26594861</v>
      </c>
      <c r="O44" s="42"/>
      <c r="P44" s="3"/>
      <c r="Q44" s="3"/>
      <c r="R44" s="3"/>
      <c r="S44" s="3"/>
    </row>
    <row r="45" spans="1:20" s="4" customFormat="1" ht="15" customHeight="1" x14ac:dyDescent="0.3">
      <c r="A45" s="37"/>
      <c r="B45" s="17" t="s">
        <v>16</v>
      </c>
      <c r="C45" s="8">
        <v>6541256</v>
      </c>
      <c r="D45" s="8">
        <v>3009495</v>
      </c>
      <c r="E45" s="8">
        <v>1153365</v>
      </c>
      <c r="F45" s="8">
        <v>4682487</v>
      </c>
      <c r="G45" s="8">
        <v>941654</v>
      </c>
      <c r="H45" s="8">
        <v>3112277</v>
      </c>
      <c r="I45" s="8">
        <v>1420363</v>
      </c>
      <c r="J45" s="8"/>
      <c r="K45" s="8">
        <v>499946</v>
      </c>
      <c r="L45" s="9">
        <v>3223740</v>
      </c>
      <c r="M45" s="8">
        <v>585541</v>
      </c>
      <c r="N45" s="18">
        <v>25170124</v>
      </c>
      <c r="O45" s="42"/>
      <c r="P45" s="3"/>
      <c r="Q45" s="3"/>
      <c r="R45" s="3"/>
      <c r="S45" s="3"/>
    </row>
    <row r="46" spans="1:20" s="4" customFormat="1" ht="15" customHeight="1" x14ac:dyDescent="0.3">
      <c r="A46" s="37"/>
      <c r="B46" s="17" t="s">
        <v>17</v>
      </c>
      <c r="C46" s="8">
        <v>7005923</v>
      </c>
      <c r="D46" s="8">
        <v>3895949</v>
      </c>
      <c r="E46" s="8">
        <v>1297623</v>
      </c>
      <c r="F46" s="8">
        <v>5385528</v>
      </c>
      <c r="G46" s="8">
        <v>765502</v>
      </c>
      <c r="H46" s="8">
        <v>4188430</v>
      </c>
      <c r="I46" s="8">
        <v>1610882</v>
      </c>
      <c r="J46" s="8"/>
      <c r="K46" s="8">
        <v>500344</v>
      </c>
      <c r="L46" s="9">
        <v>3485351</v>
      </c>
      <c r="M46" s="8">
        <v>568753</v>
      </c>
      <c r="N46" s="18">
        <v>28704285</v>
      </c>
      <c r="O46" s="42"/>
      <c r="P46" s="3"/>
      <c r="Q46" s="3"/>
      <c r="R46" s="3"/>
      <c r="S46" s="3"/>
    </row>
    <row r="47" spans="1:20" s="4" customFormat="1" ht="15" customHeight="1" x14ac:dyDescent="0.3">
      <c r="A47" s="37"/>
      <c r="B47" s="17" t="s">
        <v>18</v>
      </c>
      <c r="C47" s="8">
        <v>7840475</v>
      </c>
      <c r="D47" s="8">
        <v>3671000</v>
      </c>
      <c r="E47" s="8">
        <v>1298188</v>
      </c>
      <c r="F47" s="8">
        <v>5713803</v>
      </c>
      <c r="G47" s="8">
        <v>685559</v>
      </c>
      <c r="H47" s="8">
        <v>3118332</v>
      </c>
      <c r="I47" s="8">
        <v>2144290</v>
      </c>
      <c r="J47" s="8"/>
      <c r="K47" s="8">
        <v>417776</v>
      </c>
      <c r="L47" s="9">
        <v>3536485</v>
      </c>
      <c r="M47" s="8">
        <v>544435</v>
      </c>
      <c r="N47" s="18">
        <v>28970343</v>
      </c>
      <c r="O47" s="42"/>
      <c r="P47" s="3"/>
      <c r="Q47" s="3"/>
      <c r="R47" s="3"/>
      <c r="S47" s="3"/>
      <c r="T47" s="3"/>
    </row>
    <row r="48" spans="1:20" s="4" customFormat="1" ht="15" customHeight="1" x14ac:dyDescent="0.3">
      <c r="A48" s="37"/>
      <c r="B48" s="17" t="s">
        <v>19</v>
      </c>
      <c r="C48" s="8">
        <v>6781894</v>
      </c>
      <c r="D48" s="8">
        <v>4622181</v>
      </c>
      <c r="E48" s="8">
        <v>1261162</v>
      </c>
      <c r="F48" s="8">
        <v>5250266</v>
      </c>
      <c r="G48" s="8">
        <v>624788</v>
      </c>
      <c r="H48" s="8">
        <v>3266346</v>
      </c>
      <c r="I48" s="8">
        <v>1337187</v>
      </c>
      <c r="J48" s="8"/>
      <c r="K48" s="8">
        <v>799095</v>
      </c>
      <c r="L48" s="9">
        <v>3636238</v>
      </c>
      <c r="M48" s="8">
        <v>557396</v>
      </c>
      <c r="N48" s="18">
        <v>28136553</v>
      </c>
      <c r="O48" s="42"/>
      <c r="P48" s="3"/>
      <c r="Q48" s="3"/>
      <c r="R48" s="3"/>
      <c r="S48" s="3"/>
      <c r="T48" s="3"/>
    </row>
    <row r="49" spans="1:20" s="4" customFormat="1" ht="15" customHeight="1" x14ac:dyDescent="0.3">
      <c r="A49" s="37"/>
      <c r="B49" s="17" t="s">
        <v>20</v>
      </c>
      <c r="C49" s="8">
        <v>6403799</v>
      </c>
      <c r="D49" s="8">
        <v>3356437</v>
      </c>
      <c r="E49" s="8">
        <v>1517101</v>
      </c>
      <c r="F49" s="8">
        <v>6126065</v>
      </c>
      <c r="G49" s="8">
        <v>621217</v>
      </c>
      <c r="H49" s="8">
        <v>3278037</v>
      </c>
      <c r="I49" s="8">
        <v>1009468</v>
      </c>
      <c r="J49" s="8"/>
      <c r="K49" s="8">
        <v>663260</v>
      </c>
      <c r="L49" s="9">
        <v>3448041</v>
      </c>
      <c r="M49" s="8">
        <v>644129</v>
      </c>
      <c r="N49" s="18">
        <v>27067554</v>
      </c>
      <c r="O49" s="42"/>
      <c r="P49" s="3"/>
      <c r="Q49" s="3"/>
      <c r="R49" s="3"/>
      <c r="S49" s="3"/>
      <c r="T49" s="3"/>
    </row>
    <row r="50" spans="1:20" s="4" customFormat="1" ht="15" customHeight="1" x14ac:dyDescent="0.3">
      <c r="A50" s="37"/>
      <c r="B50" s="17" t="s">
        <v>21</v>
      </c>
      <c r="C50" s="8">
        <v>6191142</v>
      </c>
      <c r="D50" s="8">
        <v>3225061</v>
      </c>
      <c r="E50" s="8">
        <v>1311155</v>
      </c>
      <c r="F50" s="8">
        <v>5852703</v>
      </c>
      <c r="G50" s="8">
        <v>580851</v>
      </c>
      <c r="H50" s="8">
        <v>3717373</v>
      </c>
      <c r="I50" s="8">
        <v>689744</v>
      </c>
      <c r="J50" s="8"/>
      <c r="K50" s="8">
        <v>540193</v>
      </c>
      <c r="L50" s="9">
        <v>3389368</v>
      </c>
      <c r="M50" s="8">
        <v>478528</v>
      </c>
      <c r="N50" s="18">
        <v>25976118</v>
      </c>
      <c r="O50" s="42"/>
      <c r="P50" s="3"/>
      <c r="Q50" s="3"/>
      <c r="R50" s="3"/>
      <c r="S50" s="3"/>
      <c r="T50" s="3"/>
    </row>
    <row r="51" spans="1:20" s="4" customFormat="1" ht="15" customHeight="1" thickBot="1" x14ac:dyDescent="0.35">
      <c r="A51" s="38"/>
      <c r="B51" s="22" t="s">
        <v>22</v>
      </c>
      <c r="C51" s="13">
        <v>8026469</v>
      </c>
      <c r="D51" s="13">
        <v>4168505</v>
      </c>
      <c r="E51" s="13">
        <v>1389321</v>
      </c>
      <c r="F51" s="13">
        <v>6727508</v>
      </c>
      <c r="G51" s="13">
        <v>1049305</v>
      </c>
      <c r="H51" s="13">
        <v>3575188</v>
      </c>
      <c r="I51" s="13">
        <v>1021506</v>
      </c>
      <c r="J51" s="13"/>
      <c r="K51" s="13">
        <v>502005</v>
      </c>
      <c r="L51" s="14">
        <v>4407558</v>
      </c>
      <c r="M51" s="13">
        <v>623774</v>
      </c>
      <c r="N51" s="23">
        <v>31491139</v>
      </c>
      <c r="O51" s="43"/>
      <c r="P51" s="3"/>
      <c r="Q51" s="3"/>
      <c r="R51" s="3"/>
      <c r="S51" s="3"/>
      <c r="T51" s="3"/>
    </row>
    <row r="52" spans="1:20" s="4" customFormat="1" ht="15" customHeight="1" x14ac:dyDescent="0.3">
      <c r="A52" s="36">
        <v>2004</v>
      </c>
      <c r="B52" s="21" t="s">
        <v>12</v>
      </c>
      <c r="C52" s="11">
        <v>7274856</v>
      </c>
      <c r="D52" s="11">
        <v>3322101</v>
      </c>
      <c r="E52" s="11">
        <v>1561432</v>
      </c>
      <c r="F52" s="11">
        <v>6049315</v>
      </c>
      <c r="G52" s="11">
        <v>697146</v>
      </c>
      <c r="H52" s="11">
        <v>3431657</v>
      </c>
      <c r="I52" s="11">
        <v>915614</v>
      </c>
      <c r="J52" s="11"/>
      <c r="K52" s="11">
        <v>501301</v>
      </c>
      <c r="L52" s="12">
        <v>3947253</v>
      </c>
      <c r="M52" s="11">
        <v>690019</v>
      </c>
      <c r="N52" s="10">
        <v>28390694</v>
      </c>
      <c r="O52" s="41">
        <v>325209344</v>
      </c>
      <c r="P52" s="3"/>
      <c r="Q52" s="3"/>
      <c r="R52" s="3"/>
      <c r="S52" s="3"/>
      <c r="T52" s="3"/>
    </row>
    <row r="53" spans="1:20" s="4" customFormat="1" ht="15" customHeight="1" x14ac:dyDescent="0.3">
      <c r="A53" s="37"/>
      <c r="B53" s="17" t="s">
        <v>13</v>
      </c>
      <c r="C53" s="8">
        <v>10077798</v>
      </c>
      <c r="D53" s="8">
        <v>2700413</v>
      </c>
      <c r="E53" s="8">
        <v>954266</v>
      </c>
      <c r="F53" s="8">
        <v>4522488</v>
      </c>
      <c r="G53" s="8">
        <v>818446</v>
      </c>
      <c r="H53" s="8">
        <v>3165056</v>
      </c>
      <c r="I53" s="8">
        <v>1246712</v>
      </c>
      <c r="J53" s="8"/>
      <c r="K53" s="8">
        <v>357427</v>
      </c>
      <c r="L53" s="9">
        <v>3299492</v>
      </c>
      <c r="M53" s="8">
        <v>634150</v>
      </c>
      <c r="N53" s="18">
        <v>27776248</v>
      </c>
      <c r="O53" s="42"/>
      <c r="P53" s="3"/>
      <c r="Q53" s="3"/>
      <c r="R53" s="3"/>
      <c r="S53" s="3"/>
      <c r="T53" s="3"/>
    </row>
    <row r="54" spans="1:20" s="4" customFormat="1" ht="15" customHeight="1" x14ac:dyDescent="0.3">
      <c r="A54" s="37"/>
      <c r="B54" s="17" t="s">
        <v>14</v>
      </c>
      <c r="C54" s="8">
        <v>7201401</v>
      </c>
      <c r="D54" s="8">
        <v>2970570</v>
      </c>
      <c r="E54" s="8">
        <v>1259665</v>
      </c>
      <c r="F54" s="8">
        <v>4658240</v>
      </c>
      <c r="G54" s="8">
        <v>748052</v>
      </c>
      <c r="H54" s="8">
        <v>3073858</v>
      </c>
      <c r="I54" s="8">
        <v>1101123</v>
      </c>
      <c r="J54" s="8"/>
      <c r="K54" s="8">
        <v>360798</v>
      </c>
      <c r="L54" s="9">
        <v>3409380</v>
      </c>
      <c r="M54" s="8">
        <v>711485</v>
      </c>
      <c r="N54" s="18">
        <v>25494572</v>
      </c>
      <c r="O54" s="42"/>
      <c r="P54" s="3"/>
      <c r="Q54" s="3"/>
      <c r="R54" s="3"/>
      <c r="S54" s="3"/>
      <c r="T54" s="3"/>
    </row>
    <row r="55" spans="1:20" s="4" customFormat="1" ht="15" customHeight="1" x14ac:dyDescent="0.3">
      <c r="A55" s="37"/>
      <c r="B55" s="17" t="s">
        <v>15</v>
      </c>
      <c r="C55" s="8">
        <v>6674691</v>
      </c>
      <c r="D55" s="8">
        <v>3088059</v>
      </c>
      <c r="E55" s="8">
        <v>1308998</v>
      </c>
      <c r="F55" s="8">
        <v>4844079</v>
      </c>
      <c r="G55" s="8">
        <v>597407</v>
      </c>
      <c r="H55" s="8">
        <v>3046997</v>
      </c>
      <c r="I55" s="8">
        <v>685227</v>
      </c>
      <c r="J55" s="8"/>
      <c r="K55" s="8">
        <v>310770</v>
      </c>
      <c r="L55" s="9">
        <v>3126358</v>
      </c>
      <c r="M55" s="8">
        <v>692531</v>
      </c>
      <c r="N55" s="18">
        <v>24375117</v>
      </c>
      <c r="O55" s="42"/>
      <c r="P55" s="3"/>
      <c r="Q55" s="3"/>
      <c r="R55" s="3"/>
      <c r="S55" s="3"/>
      <c r="T55" s="3"/>
    </row>
    <row r="56" spans="1:20" s="4" customFormat="1" ht="15" customHeight="1" x14ac:dyDescent="0.3">
      <c r="A56" s="37"/>
      <c r="B56" s="17" t="s">
        <v>11</v>
      </c>
      <c r="C56" s="8">
        <v>8065800</v>
      </c>
      <c r="D56" s="8">
        <v>3356101</v>
      </c>
      <c r="E56" s="8">
        <v>1956046</v>
      </c>
      <c r="F56" s="8">
        <v>5011222</v>
      </c>
      <c r="G56" s="8">
        <v>636419</v>
      </c>
      <c r="H56" s="8">
        <v>3239973</v>
      </c>
      <c r="I56" s="8">
        <v>1006296</v>
      </c>
      <c r="J56" s="8"/>
      <c r="K56" s="8">
        <v>433945</v>
      </c>
      <c r="L56" s="9">
        <v>3689468</v>
      </c>
      <c r="M56" s="8">
        <v>642663</v>
      </c>
      <c r="N56" s="18">
        <v>28037933</v>
      </c>
      <c r="O56" s="42"/>
      <c r="P56" s="3"/>
      <c r="Q56" s="3"/>
      <c r="R56" s="3"/>
      <c r="S56" s="3"/>
      <c r="T56" s="3"/>
    </row>
    <row r="57" spans="1:20" s="4" customFormat="1" ht="15" customHeight="1" x14ac:dyDescent="0.3">
      <c r="A57" s="37"/>
      <c r="B57" s="17" t="s">
        <v>16</v>
      </c>
      <c r="C57" s="8">
        <v>7068964</v>
      </c>
      <c r="D57" s="8">
        <v>2769122</v>
      </c>
      <c r="E57" s="8">
        <v>1249309</v>
      </c>
      <c r="F57" s="8">
        <v>4926027</v>
      </c>
      <c r="G57" s="8">
        <v>769796</v>
      </c>
      <c r="H57" s="8">
        <v>3376169</v>
      </c>
      <c r="I57" s="8">
        <v>1218203</v>
      </c>
      <c r="J57" s="8"/>
      <c r="K57" s="8">
        <v>246243</v>
      </c>
      <c r="L57" s="9">
        <v>3683031</v>
      </c>
      <c r="M57" s="8">
        <v>685724</v>
      </c>
      <c r="N57" s="18">
        <v>25992588</v>
      </c>
      <c r="O57" s="42"/>
      <c r="P57" s="3"/>
      <c r="Q57" s="3"/>
      <c r="R57" s="3"/>
      <c r="S57" s="3"/>
      <c r="T57" s="3"/>
    </row>
    <row r="58" spans="1:20" s="4" customFormat="1" ht="15" customHeight="1" x14ac:dyDescent="0.3">
      <c r="A58" s="37"/>
      <c r="B58" s="17" t="s">
        <v>17</v>
      </c>
      <c r="C58" s="8">
        <v>7845425</v>
      </c>
      <c r="D58" s="8">
        <v>2616634</v>
      </c>
      <c r="E58" s="8">
        <v>1296230</v>
      </c>
      <c r="F58" s="8">
        <v>4900481</v>
      </c>
      <c r="G58" s="8">
        <v>932919</v>
      </c>
      <c r="H58" s="8">
        <v>2942530</v>
      </c>
      <c r="I58" s="8">
        <v>1005235</v>
      </c>
      <c r="J58" s="8"/>
      <c r="K58" s="8">
        <v>159514</v>
      </c>
      <c r="L58" s="9">
        <v>3787125</v>
      </c>
      <c r="M58" s="8">
        <v>676531</v>
      </c>
      <c r="N58" s="18">
        <v>26162624</v>
      </c>
      <c r="O58" s="42"/>
      <c r="P58" s="3"/>
      <c r="Q58" s="3"/>
      <c r="R58" s="3"/>
      <c r="S58" s="3"/>
      <c r="T58" s="3"/>
    </row>
    <row r="59" spans="1:20" s="4" customFormat="1" ht="15" customHeight="1" x14ac:dyDescent="0.3">
      <c r="A59" s="37"/>
      <c r="B59" s="17" t="s">
        <v>18</v>
      </c>
      <c r="C59" s="8">
        <v>7428517</v>
      </c>
      <c r="D59" s="8">
        <v>3302385</v>
      </c>
      <c r="E59" s="8">
        <v>1690536</v>
      </c>
      <c r="F59" s="8">
        <v>5226069</v>
      </c>
      <c r="G59" s="8">
        <v>701434</v>
      </c>
      <c r="H59" s="8">
        <v>3332904</v>
      </c>
      <c r="I59" s="8">
        <v>874737</v>
      </c>
      <c r="J59" s="8"/>
      <c r="K59" s="8">
        <v>153568</v>
      </c>
      <c r="L59" s="9">
        <v>3483813</v>
      </c>
      <c r="M59" s="8">
        <v>896333</v>
      </c>
      <c r="N59" s="18">
        <v>27090296</v>
      </c>
      <c r="O59" s="42"/>
      <c r="P59" s="3"/>
      <c r="Q59" s="3"/>
      <c r="R59" s="3"/>
      <c r="S59" s="3"/>
      <c r="T59" s="3"/>
    </row>
    <row r="60" spans="1:20" s="4" customFormat="1" ht="15" customHeight="1" x14ac:dyDescent="0.3">
      <c r="A60" s="37"/>
      <c r="B60" s="17" t="s">
        <v>19</v>
      </c>
      <c r="C60" s="8">
        <v>7308283</v>
      </c>
      <c r="D60" s="8">
        <v>2739313</v>
      </c>
      <c r="E60" s="8">
        <v>1891479</v>
      </c>
      <c r="F60" s="8">
        <v>6217798</v>
      </c>
      <c r="G60" s="8">
        <v>591814</v>
      </c>
      <c r="H60" s="8">
        <v>3432426</v>
      </c>
      <c r="I60" s="8">
        <v>898209</v>
      </c>
      <c r="J60" s="8"/>
      <c r="K60" s="8">
        <v>432243</v>
      </c>
      <c r="L60" s="9">
        <v>3808902</v>
      </c>
      <c r="M60" s="8">
        <v>955847</v>
      </c>
      <c r="N60" s="18">
        <v>28276314</v>
      </c>
      <c r="O60" s="42"/>
      <c r="P60" s="3"/>
      <c r="Q60" s="3"/>
      <c r="R60" s="3"/>
      <c r="S60" s="3"/>
      <c r="T60" s="3"/>
    </row>
    <row r="61" spans="1:20" s="4" customFormat="1" ht="15" customHeight="1" x14ac:dyDescent="0.3">
      <c r="A61" s="37"/>
      <c r="B61" s="17" t="s">
        <v>20</v>
      </c>
      <c r="C61" s="8">
        <v>7512835</v>
      </c>
      <c r="D61" s="8">
        <v>2665312</v>
      </c>
      <c r="E61" s="8">
        <v>2320338</v>
      </c>
      <c r="F61" s="8">
        <v>4842577</v>
      </c>
      <c r="G61" s="8">
        <v>1201979</v>
      </c>
      <c r="H61" s="8">
        <v>3165908</v>
      </c>
      <c r="I61" s="8">
        <v>1100350</v>
      </c>
      <c r="J61" s="8"/>
      <c r="K61" s="8">
        <v>179743</v>
      </c>
      <c r="L61" s="9">
        <v>3688467</v>
      </c>
      <c r="M61" s="8">
        <v>818512</v>
      </c>
      <c r="N61" s="18">
        <v>27496021</v>
      </c>
      <c r="O61" s="42"/>
      <c r="P61" s="3"/>
      <c r="Q61" s="3"/>
      <c r="R61" s="3"/>
      <c r="S61" s="3"/>
      <c r="T61" s="3"/>
    </row>
    <row r="62" spans="1:20" s="4" customFormat="1" ht="15" customHeight="1" x14ac:dyDescent="0.3">
      <c r="A62" s="37"/>
      <c r="B62" s="17" t="s">
        <v>21</v>
      </c>
      <c r="C62" s="8">
        <v>6656266</v>
      </c>
      <c r="D62" s="8">
        <v>2868084</v>
      </c>
      <c r="E62" s="8">
        <v>1416781</v>
      </c>
      <c r="F62" s="8">
        <v>5014159</v>
      </c>
      <c r="G62" s="8">
        <v>766954</v>
      </c>
      <c r="H62" s="8">
        <v>3237566</v>
      </c>
      <c r="I62" s="8">
        <v>1370691</v>
      </c>
      <c r="J62" s="8"/>
      <c r="K62" s="8">
        <v>278325</v>
      </c>
      <c r="L62" s="9">
        <v>3877272</v>
      </c>
      <c r="M62" s="8">
        <v>918784</v>
      </c>
      <c r="N62" s="18">
        <v>26404882</v>
      </c>
      <c r="O62" s="42"/>
      <c r="P62" s="3"/>
      <c r="Q62" s="3"/>
      <c r="R62" s="3"/>
      <c r="S62" s="3"/>
      <c r="T62" s="3"/>
    </row>
    <row r="63" spans="1:20" s="4" customFormat="1" ht="15" customHeight="1" thickBot="1" x14ac:dyDescent="0.35">
      <c r="A63" s="38"/>
      <c r="B63" s="22" t="s">
        <v>22</v>
      </c>
      <c r="C63" s="13">
        <v>7575342</v>
      </c>
      <c r="D63" s="13">
        <v>3416076</v>
      </c>
      <c r="E63" s="13">
        <v>1419917</v>
      </c>
      <c r="F63" s="13">
        <v>5370088</v>
      </c>
      <c r="G63" s="13">
        <v>1482954</v>
      </c>
      <c r="H63" s="13">
        <v>3761334</v>
      </c>
      <c r="I63" s="13">
        <v>1127202</v>
      </c>
      <c r="J63" s="13"/>
      <c r="K63" s="13">
        <v>166489</v>
      </c>
      <c r="L63" s="14">
        <v>4446128</v>
      </c>
      <c r="M63" s="13">
        <v>946525</v>
      </c>
      <c r="N63" s="23">
        <v>29712055</v>
      </c>
      <c r="O63" s="43"/>
      <c r="P63" s="3"/>
      <c r="Q63" s="3"/>
      <c r="R63" s="3"/>
      <c r="S63" s="3"/>
      <c r="T63" s="3"/>
    </row>
    <row r="64" spans="1:20" s="4" customFormat="1" ht="15" customHeight="1" x14ac:dyDescent="0.3">
      <c r="A64" s="36">
        <v>2005</v>
      </c>
      <c r="B64" s="21" t="s">
        <v>12</v>
      </c>
      <c r="C64" s="11">
        <v>7795026</v>
      </c>
      <c r="D64" s="11">
        <v>3019132</v>
      </c>
      <c r="E64" s="11">
        <v>1306944</v>
      </c>
      <c r="F64" s="11">
        <v>4938456</v>
      </c>
      <c r="G64" s="11">
        <v>943375</v>
      </c>
      <c r="H64" s="11">
        <v>3514150</v>
      </c>
      <c r="I64" s="11">
        <v>992533</v>
      </c>
      <c r="J64" s="11"/>
      <c r="K64" s="11">
        <v>193146</v>
      </c>
      <c r="L64" s="12">
        <v>3961311</v>
      </c>
      <c r="M64" s="11">
        <v>808870</v>
      </c>
      <c r="N64" s="10">
        <v>27472943</v>
      </c>
      <c r="O64" s="41">
        <v>340523633</v>
      </c>
      <c r="P64" s="3"/>
      <c r="Q64" s="3"/>
      <c r="R64" s="3"/>
      <c r="S64" s="3"/>
      <c r="T64" s="3"/>
    </row>
    <row r="65" spans="1:20" s="4" customFormat="1" ht="15" customHeight="1" x14ac:dyDescent="0.3">
      <c r="A65" s="37"/>
      <c r="B65" s="17" t="s">
        <v>13</v>
      </c>
      <c r="C65" s="8">
        <v>8030507</v>
      </c>
      <c r="D65" s="8">
        <v>2446642</v>
      </c>
      <c r="E65" s="8">
        <v>1120524</v>
      </c>
      <c r="F65" s="8">
        <v>4722011</v>
      </c>
      <c r="G65" s="8">
        <v>812105</v>
      </c>
      <c r="H65" s="8">
        <v>2896650</v>
      </c>
      <c r="I65" s="8">
        <v>1310130</v>
      </c>
      <c r="J65" s="8"/>
      <c r="K65" s="8">
        <v>298466</v>
      </c>
      <c r="L65" s="9">
        <v>3277529</v>
      </c>
      <c r="M65" s="8">
        <v>871337</v>
      </c>
      <c r="N65" s="18">
        <v>25785901</v>
      </c>
      <c r="O65" s="42"/>
      <c r="P65" s="3"/>
      <c r="Q65" s="3"/>
      <c r="R65" s="3"/>
      <c r="S65" s="3"/>
      <c r="T65" s="3"/>
    </row>
    <row r="66" spans="1:20" s="4" customFormat="1" ht="15" customHeight="1" x14ac:dyDescent="0.3">
      <c r="A66" s="37"/>
      <c r="B66" s="17" t="s">
        <v>14</v>
      </c>
      <c r="C66" s="8">
        <v>7951205</v>
      </c>
      <c r="D66" s="8">
        <v>2598229</v>
      </c>
      <c r="E66" s="8">
        <v>1145870</v>
      </c>
      <c r="F66" s="8">
        <v>4713795</v>
      </c>
      <c r="G66" s="8">
        <v>761480</v>
      </c>
      <c r="H66" s="8">
        <v>3140616</v>
      </c>
      <c r="I66" s="8">
        <v>1191340</v>
      </c>
      <c r="J66" s="8"/>
      <c r="K66" s="8">
        <v>255673</v>
      </c>
      <c r="L66" s="9">
        <f>4021339</f>
        <v>4021339</v>
      </c>
      <c r="M66" s="8">
        <v>825492</v>
      </c>
      <c r="N66" s="18">
        <v>26605039</v>
      </c>
      <c r="O66" s="42"/>
      <c r="P66" s="3"/>
      <c r="Q66" s="3"/>
      <c r="R66" s="3"/>
      <c r="S66" s="3"/>
      <c r="T66" s="3"/>
    </row>
    <row r="67" spans="1:20" s="4" customFormat="1" ht="15" customHeight="1" x14ac:dyDescent="0.3">
      <c r="A67" s="37"/>
      <c r="B67" s="17" t="s">
        <v>15</v>
      </c>
      <c r="C67" s="8">
        <v>7421935</v>
      </c>
      <c r="D67" s="8">
        <v>2727567</v>
      </c>
      <c r="E67" s="8">
        <v>1133144</v>
      </c>
      <c r="F67" s="8">
        <v>5284149</v>
      </c>
      <c r="G67" s="8">
        <v>747348</v>
      </c>
      <c r="H67" s="8">
        <v>3191619</v>
      </c>
      <c r="I67" s="8">
        <v>2001121</v>
      </c>
      <c r="J67" s="8"/>
      <c r="K67" s="8">
        <v>181109</v>
      </c>
      <c r="L67" s="9">
        <v>3679623</v>
      </c>
      <c r="M67" s="8">
        <v>429806</v>
      </c>
      <c r="N67" s="18">
        <v>26797421</v>
      </c>
      <c r="O67" s="42"/>
      <c r="P67" s="3"/>
      <c r="Q67" s="3"/>
      <c r="R67" s="3"/>
      <c r="S67" s="3"/>
      <c r="T67" s="3"/>
    </row>
    <row r="68" spans="1:20" s="4" customFormat="1" ht="15" customHeight="1" x14ac:dyDescent="0.3">
      <c r="A68" s="37"/>
      <c r="B68" s="17" t="s">
        <v>11</v>
      </c>
      <c r="C68" s="8">
        <v>9736906</v>
      </c>
      <c r="D68" s="8">
        <v>2652941</v>
      </c>
      <c r="E68" s="8">
        <v>1158606</v>
      </c>
      <c r="F68" s="8">
        <v>4983246</v>
      </c>
      <c r="G68" s="8">
        <v>708717</v>
      </c>
      <c r="H68" s="8">
        <v>3378321</v>
      </c>
      <c r="I68" s="8">
        <v>2269769</v>
      </c>
      <c r="J68" s="8"/>
      <c r="K68" s="8">
        <v>379676</v>
      </c>
      <c r="L68" s="9">
        <v>3810019</v>
      </c>
      <c r="M68" s="8">
        <v>586039</v>
      </c>
      <c r="N68" s="18">
        <v>29664240</v>
      </c>
      <c r="O68" s="42"/>
      <c r="P68" s="3"/>
      <c r="Q68" s="3"/>
      <c r="R68" s="3"/>
      <c r="S68" s="3"/>
      <c r="T68" s="3"/>
    </row>
    <row r="69" spans="1:20" s="4" customFormat="1" ht="15" customHeight="1" x14ac:dyDescent="0.3">
      <c r="A69" s="37"/>
      <c r="B69" s="17" t="s">
        <v>16</v>
      </c>
      <c r="C69" s="8">
        <v>8860148</v>
      </c>
      <c r="D69" s="8">
        <v>2708851</v>
      </c>
      <c r="E69" s="8">
        <v>1298477</v>
      </c>
      <c r="F69" s="8">
        <v>4652608</v>
      </c>
      <c r="G69" s="8">
        <v>870239</v>
      </c>
      <c r="H69" s="8">
        <v>3361441</v>
      </c>
      <c r="I69" s="8">
        <v>2442654</v>
      </c>
      <c r="J69" s="8"/>
      <c r="K69" s="8">
        <v>418678</v>
      </c>
      <c r="L69" s="9">
        <v>3881703</v>
      </c>
      <c r="M69" s="8">
        <v>589990</v>
      </c>
      <c r="N69" s="18">
        <v>29084789</v>
      </c>
      <c r="O69" s="42"/>
      <c r="P69" s="3"/>
      <c r="Q69" s="3"/>
      <c r="R69" s="3"/>
      <c r="S69" s="3"/>
      <c r="T69" s="3"/>
    </row>
    <row r="70" spans="1:20" s="4" customFormat="1" ht="15" customHeight="1" x14ac:dyDescent="0.3">
      <c r="A70" s="37"/>
      <c r="B70" s="17" t="s">
        <v>17</v>
      </c>
      <c r="C70" s="8">
        <v>9356122</v>
      </c>
      <c r="D70" s="8">
        <v>2394931</v>
      </c>
      <c r="E70" s="8">
        <v>1302464</v>
      </c>
      <c r="F70" s="8">
        <v>4724477</v>
      </c>
      <c r="G70" s="8">
        <v>737470</v>
      </c>
      <c r="H70" s="8">
        <v>3185331</v>
      </c>
      <c r="I70" s="8">
        <v>2272144</v>
      </c>
      <c r="J70" s="8"/>
      <c r="K70" s="8">
        <v>270419</v>
      </c>
      <c r="L70" s="9">
        <v>3472996</v>
      </c>
      <c r="M70" s="8">
        <v>576024</v>
      </c>
      <c r="N70" s="18">
        <v>28292378</v>
      </c>
      <c r="O70" s="42"/>
      <c r="P70" s="3"/>
      <c r="Q70" s="3"/>
      <c r="R70" s="3"/>
      <c r="S70" s="3"/>
      <c r="T70" s="3"/>
    </row>
    <row r="71" spans="1:20" s="4" customFormat="1" ht="15" customHeight="1" x14ac:dyDescent="0.3">
      <c r="A71" s="37"/>
      <c r="B71" s="17" t="s">
        <v>18</v>
      </c>
      <c r="C71" s="8">
        <v>8968643</v>
      </c>
      <c r="D71" s="8">
        <v>2904497</v>
      </c>
      <c r="E71" s="8">
        <v>1319658</v>
      </c>
      <c r="F71" s="8">
        <v>5330194</v>
      </c>
      <c r="G71" s="8">
        <v>781606</v>
      </c>
      <c r="H71" s="8">
        <v>3041012</v>
      </c>
      <c r="I71" s="8">
        <v>2467502</v>
      </c>
      <c r="J71" s="8"/>
      <c r="K71" s="8">
        <v>454936</v>
      </c>
      <c r="L71" s="9">
        <v>3742301</v>
      </c>
      <c r="M71" s="8">
        <v>537977</v>
      </c>
      <c r="N71" s="18">
        <v>29548326</v>
      </c>
      <c r="O71" s="42"/>
      <c r="P71" s="3"/>
      <c r="Q71" s="3"/>
      <c r="R71" s="3"/>
      <c r="S71" s="3"/>
      <c r="T71" s="3"/>
    </row>
    <row r="72" spans="1:20" s="4" customFormat="1" ht="15" customHeight="1" x14ac:dyDescent="0.3">
      <c r="A72" s="37"/>
      <c r="B72" s="17" t="s">
        <v>19</v>
      </c>
      <c r="C72" s="8">
        <v>7913953</v>
      </c>
      <c r="D72" s="8">
        <v>2567574</v>
      </c>
      <c r="E72" s="8">
        <v>1275393</v>
      </c>
      <c r="F72" s="8">
        <v>5075553</v>
      </c>
      <c r="G72" s="8">
        <v>733581</v>
      </c>
      <c r="H72" s="8">
        <v>3211679</v>
      </c>
      <c r="I72" s="8">
        <v>2224900</v>
      </c>
      <c r="J72" s="8"/>
      <c r="K72" s="8">
        <v>201259</v>
      </c>
      <c r="L72" s="9">
        <v>3738775</v>
      </c>
      <c r="M72" s="8">
        <v>468221</v>
      </c>
      <c r="N72" s="18">
        <v>27410888</v>
      </c>
      <c r="O72" s="42"/>
      <c r="P72" s="3"/>
      <c r="Q72" s="3"/>
      <c r="R72" s="3"/>
      <c r="S72" s="3"/>
      <c r="T72" s="3"/>
    </row>
    <row r="73" spans="1:20" s="4" customFormat="1" ht="15" customHeight="1" x14ac:dyDescent="0.3">
      <c r="A73" s="37"/>
      <c r="B73" s="17" t="s">
        <v>20</v>
      </c>
      <c r="C73" s="8">
        <v>8844315</v>
      </c>
      <c r="D73" s="8">
        <v>2285906</v>
      </c>
      <c r="E73" s="8">
        <v>1284700</v>
      </c>
      <c r="F73" s="8">
        <v>4411906</v>
      </c>
      <c r="G73" s="8">
        <v>682612</v>
      </c>
      <c r="H73" s="8">
        <v>2975547</v>
      </c>
      <c r="I73" s="8">
        <v>2002197</v>
      </c>
      <c r="J73" s="8"/>
      <c r="K73" s="8">
        <v>237153</v>
      </c>
      <c r="L73" s="9">
        <v>3879573</v>
      </c>
      <c r="M73" s="8">
        <v>436421</v>
      </c>
      <c r="N73" s="18">
        <v>27040330</v>
      </c>
      <c r="O73" s="42"/>
      <c r="P73" s="3"/>
      <c r="Q73" s="3"/>
      <c r="R73" s="3"/>
      <c r="S73" s="3"/>
      <c r="T73" s="3"/>
    </row>
    <row r="74" spans="1:20" s="4" customFormat="1" ht="15" customHeight="1" x14ac:dyDescent="0.3">
      <c r="A74" s="37"/>
      <c r="B74" s="17" t="s">
        <v>21</v>
      </c>
      <c r="C74" s="8">
        <v>7878028</v>
      </c>
      <c r="D74" s="8">
        <v>3002769</v>
      </c>
      <c r="E74" s="8">
        <v>1557870</v>
      </c>
      <c r="F74" s="8">
        <v>5219955</v>
      </c>
      <c r="G74" s="8">
        <v>703400</v>
      </c>
      <c r="H74" s="8">
        <v>3559490</v>
      </c>
      <c r="I74" s="8">
        <v>2718637</v>
      </c>
      <c r="J74" s="8"/>
      <c r="K74" s="8">
        <v>242795</v>
      </c>
      <c r="L74" s="9">
        <v>3940530</v>
      </c>
      <c r="M74" s="8">
        <v>548474</v>
      </c>
      <c r="N74" s="18">
        <v>29371948</v>
      </c>
      <c r="O74" s="42"/>
      <c r="P74" s="3"/>
      <c r="Q74" s="3"/>
      <c r="R74" s="3"/>
      <c r="S74" s="3"/>
      <c r="T74" s="3"/>
    </row>
    <row r="75" spans="1:20" s="4" customFormat="1" ht="15" customHeight="1" thickBot="1" x14ac:dyDescent="0.35">
      <c r="A75" s="38"/>
      <c r="B75" s="22" t="s">
        <v>22</v>
      </c>
      <c r="C75" s="13">
        <v>7975523</v>
      </c>
      <c r="D75" s="13">
        <v>3609353</v>
      </c>
      <c r="E75" s="13">
        <v>2805642</v>
      </c>
      <c r="F75" s="13">
        <v>5444223</v>
      </c>
      <c r="G75" s="13">
        <v>819696</v>
      </c>
      <c r="H75" s="13">
        <v>3966467</v>
      </c>
      <c r="I75" s="13">
        <v>3518018</v>
      </c>
      <c r="J75" s="13"/>
      <c r="K75" s="13">
        <v>220030</v>
      </c>
      <c r="L75" s="14">
        <v>4439151</v>
      </c>
      <c r="M75" s="13">
        <v>651327</v>
      </c>
      <c r="N75" s="23">
        <v>33449430</v>
      </c>
      <c r="O75" s="43"/>
      <c r="P75" s="3"/>
      <c r="Q75" s="3"/>
      <c r="R75" s="3"/>
      <c r="S75" s="3"/>
      <c r="T75" s="3"/>
    </row>
    <row r="76" spans="1:20" s="4" customFormat="1" ht="15" customHeight="1" x14ac:dyDescent="0.3">
      <c r="A76" s="36">
        <v>2006</v>
      </c>
      <c r="B76" s="21" t="s">
        <v>12</v>
      </c>
      <c r="C76" s="11">
        <v>8672488</v>
      </c>
      <c r="D76" s="11">
        <v>2931009</v>
      </c>
      <c r="E76" s="11">
        <v>1834311</v>
      </c>
      <c r="F76" s="11">
        <v>5269906</v>
      </c>
      <c r="G76" s="11">
        <v>966547</v>
      </c>
      <c r="H76" s="11">
        <v>3388658</v>
      </c>
      <c r="I76" s="11">
        <v>2706650</v>
      </c>
      <c r="J76" s="11"/>
      <c r="K76" s="11">
        <v>322947</v>
      </c>
      <c r="L76" s="12">
        <v>4285911</v>
      </c>
      <c r="M76" s="11">
        <v>544972</v>
      </c>
      <c r="N76" s="10">
        <v>30923399</v>
      </c>
      <c r="O76" s="41">
        <v>331434699</v>
      </c>
      <c r="P76" s="3"/>
      <c r="Q76" s="3"/>
      <c r="R76" s="3"/>
      <c r="S76" s="3"/>
      <c r="T76" s="3"/>
    </row>
    <row r="77" spans="1:20" s="4" customFormat="1" ht="15" customHeight="1" x14ac:dyDescent="0.3">
      <c r="A77" s="37"/>
      <c r="B77" s="17" t="s">
        <v>13</v>
      </c>
      <c r="C77" s="8">
        <v>7740251</v>
      </c>
      <c r="D77" s="8">
        <v>2191861</v>
      </c>
      <c r="E77" s="8">
        <v>1546344</v>
      </c>
      <c r="F77" s="8">
        <v>4036831</v>
      </c>
      <c r="G77" s="8">
        <v>648881</v>
      </c>
      <c r="H77" s="8">
        <v>2680872</v>
      </c>
      <c r="I77" s="8">
        <v>2149600</v>
      </c>
      <c r="J77" s="8"/>
      <c r="K77" s="8">
        <v>548884</v>
      </c>
      <c r="L77" s="9">
        <v>3425803</v>
      </c>
      <c r="M77" s="8">
        <v>558474</v>
      </c>
      <c r="N77" s="18">
        <v>25527801</v>
      </c>
      <c r="O77" s="42"/>
      <c r="P77" s="3"/>
      <c r="Q77" s="3"/>
      <c r="R77" s="3"/>
      <c r="S77" s="3"/>
      <c r="T77" s="3"/>
    </row>
    <row r="78" spans="1:20" s="4" customFormat="1" ht="15" customHeight="1" x14ac:dyDescent="0.3">
      <c r="A78" s="37"/>
      <c r="B78" s="17" t="s">
        <v>14</v>
      </c>
      <c r="C78" s="8">
        <v>7277415</v>
      </c>
      <c r="D78" s="8">
        <v>2536758</v>
      </c>
      <c r="E78" s="8">
        <v>1559298</v>
      </c>
      <c r="F78" s="8">
        <v>4880900</v>
      </c>
      <c r="G78" s="8">
        <v>768522</v>
      </c>
      <c r="H78" s="8">
        <v>3059091</v>
      </c>
      <c r="I78" s="8">
        <v>2202114</v>
      </c>
      <c r="J78" s="8"/>
      <c r="K78" s="8">
        <v>202959</v>
      </c>
      <c r="L78" s="9">
        <v>4107434</v>
      </c>
      <c r="M78" s="8">
        <v>543139</v>
      </c>
      <c r="N78" s="18">
        <v>27137630</v>
      </c>
      <c r="O78" s="42"/>
      <c r="P78" s="3"/>
      <c r="Q78" s="3"/>
      <c r="R78" s="3"/>
      <c r="S78" s="3"/>
      <c r="T78" s="3"/>
    </row>
    <row r="79" spans="1:20" s="4" customFormat="1" ht="15" customHeight="1" x14ac:dyDescent="0.3">
      <c r="A79" s="37"/>
      <c r="B79" s="17" t="s">
        <v>15</v>
      </c>
      <c r="C79" s="8">
        <v>7432113</v>
      </c>
      <c r="D79" s="8">
        <v>2603967</v>
      </c>
      <c r="E79" s="8">
        <v>1545531</v>
      </c>
      <c r="F79" s="8">
        <v>4754906</v>
      </c>
      <c r="G79" s="8">
        <v>645762</v>
      </c>
      <c r="H79" s="8">
        <v>3036637</v>
      </c>
      <c r="I79" s="8">
        <v>1766284</v>
      </c>
      <c r="J79" s="8"/>
      <c r="K79" s="8">
        <v>180632</v>
      </c>
      <c r="L79" s="9">
        <v>3334335</v>
      </c>
      <c r="M79" s="8">
        <v>484077</v>
      </c>
      <c r="N79" s="18">
        <v>25784244</v>
      </c>
      <c r="O79" s="42"/>
      <c r="P79" s="3"/>
      <c r="Q79" s="3"/>
      <c r="R79" s="3"/>
      <c r="S79" s="3"/>
      <c r="T79" s="3"/>
    </row>
    <row r="80" spans="1:20" s="4" customFormat="1" ht="15" customHeight="1" x14ac:dyDescent="0.3">
      <c r="A80" s="37"/>
      <c r="B80" s="17" t="s">
        <v>11</v>
      </c>
      <c r="C80" s="8">
        <v>7783227</v>
      </c>
      <c r="D80" s="8">
        <v>2820712</v>
      </c>
      <c r="E80" s="8">
        <v>1650981</v>
      </c>
      <c r="F80" s="8">
        <v>4704314</v>
      </c>
      <c r="G80" s="8">
        <v>893088</v>
      </c>
      <c r="H80" s="8">
        <v>3143301</v>
      </c>
      <c r="I80" s="8">
        <v>2150254</v>
      </c>
      <c r="J80" s="8"/>
      <c r="K80" s="8">
        <v>234749</v>
      </c>
      <c r="L80" s="9">
        <v>4036139</v>
      </c>
      <c r="M80" s="8">
        <v>689416</v>
      </c>
      <c r="N80" s="18">
        <v>28106181</v>
      </c>
      <c r="O80" s="42"/>
      <c r="P80" s="3"/>
      <c r="Q80" s="3"/>
      <c r="R80" s="3"/>
      <c r="S80" s="3"/>
      <c r="T80" s="3"/>
    </row>
    <row r="81" spans="1:20" s="4" customFormat="1" ht="15" customHeight="1" x14ac:dyDescent="0.3">
      <c r="A81" s="37"/>
      <c r="B81" s="17" t="s">
        <v>16</v>
      </c>
      <c r="C81" s="8">
        <v>8433031</v>
      </c>
      <c r="D81" s="8">
        <v>2592807</v>
      </c>
      <c r="E81" s="8">
        <v>1506657</v>
      </c>
      <c r="F81" s="8">
        <v>4397068</v>
      </c>
      <c r="G81" s="8">
        <v>901327</v>
      </c>
      <c r="H81" s="8">
        <v>3265179</v>
      </c>
      <c r="I81" s="8">
        <v>1910675</v>
      </c>
      <c r="J81" s="8"/>
      <c r="K81" s="8">
        <v>200196</v>
      </c>
      <c r="L81" s="9">
        <v>3486760</v>
      </c>
      <c r="M81" s="8">
        <v>297093</v>
      </c>
      <c r="N81" s="18">
        <v>26990793</v>
      </c>
      <c r="O81" s="42"/>
      <c r="P81" s="3"/>
      <c r="Q81" s="3"/>
      <c r="R81" s="3"/>
      <c r="S81" s="3"/>
      <c r="T81" s="3"/>
    </row>
    <row r="82" spans="1:20" s="4" customFormat="1" ht="15" customHeight="1" x14ac:dyDescent="0.3">
      <c r="A82" s="37"/>
      <c r="B82" s="17" t="s">
        <v>17</v>
      </c>
      <c r="C82" s="8">
        <v>8117438</v>
      </c>
      <c r="D82" s="8">
        <v>2806553</v>
      </c>
      <c r="E82" s="8">
        <v>1461171</v>
      </c>
      <c r="F82" s="8">
        <v>4393506</v>
      </c>
      <c r="G82" s="8">
        <v>682536</v>
      </c>
      <c r="H82" s="8">
        <v>3538935</v>
      </c>
      <c r="I82" s="8">
        <v>1744608</v>
      </c>
      <c r="J82" s="8"/>
      <c r="K82" s="8">
        <v>152087</v>
      </c>
      <c r="L82" s="9">
        <v>3879619</v>
      </c>
      <c r="M82" s="8">
        <v>669262</v>
      </c>
      <c r="N82" s="18">
        <v>27445715</v>
      </c>
      <c r="O82" s="42"/>
      <c r="P82" s="3"/>
      <c r="Q82" s="3"/>
      <c r="R82" s="3"/>
      <c r="S82" s="3"/>
      <c r="T82" s="3"/>
    </row>
    <row r="83" spans="1:20" s="4" customFormat="1" ht="15" customHeight="1" x14ac:dyDescent="0.3">
      <c r="A83" s="37"/>
      <c r="B83" s="17" t="s">
        <v>18</v>
      </c>
      <c r="C83" s="8">
        <v>7862160</v>
      </c>
      <c r="D83" s="8">
        <v>2691674</v>
      </c>
      <c r="E83" s="8">
        <v>1782799</v>
      </c>
      <c r="F83" s="8">
        <v>4272787</v>
      </c>
      <c r="G83" s="8">
        <v>1211491</v>
      </c>
      <c r="H83" s="8">
        <v>3300766</v>
      </c>
      <c r="I83" s="8">
        <v>2007068</v>
      </c>
      <c r="J83" s="8"/>
      <c r="K83" s="8">
        <v>297864</v>
      </c>
      <c r="L83" s="9">
        <v>3594466</v>
      </c>
      <c r="M83" s="8">
        <v>314850</v>
      </c>
      <c r="N83" s="18">
        <v>27335925</v>
      </c>
      <c r="O83" s="42"/>
      <c r="P83" s="3"/>
      <c r="Q83" s="3"/>
      <c r="R83" s="3"/>
      <c r="S83" s="3"/>
      <c r="T83" s="3"/>
    </row>
    <row r="84" spans="1:20" s="4" customFormat="1" ht="15" customHeight="1" x14ac:dyDescent="0.3">
      <c r="A84" s="37"/>
      <c r="B84" s="17" t="s">
        <v>19</v>
      </c>
      <c r="C84" s="8">
        <v>7819606</v>
      </c>
      <c r="D84" s="8">
        <v>2927175</v>
      </c>
      <c r="E84" s="8">
        <v>1727567</v>
      </c>
      <c r="F84" s="8">
        <v>4260653</v>
      </c>
      <c r="G84" s="8">
        <v>979921</v>
      </c>
      <c r="H84" s="8">
        <v>3110918</v>
      </c>
      <c r="I84" s="8">
        <v>1734672</v>
      </c>
      <c r="J84" s="8"/>
      <c r="K84" s="8">
        <v>408100</v>
      </c>
      <c r="L84" s="9">
        <v>3893661</v>
      </c>
      <c r="M84" s="8">
        <v>386194</v>
      </c>
      <c r="N84" s="18">
        <v>27248467</v>
      </c>
      <c r="O84" s="42"/>
      <c r="P84" s="3"/>
      <c r="Q84" s="3"/>
      <c r="R84" s="3"/>
      <c r="S84" s="3"/>
      <c r="T84" s="3"/>
    </row>
    <row r="85" spans="1:20" s="4" customFormat="1" ht="15" customHeight="1" x14ac:dyDescent="0.3">
      <c r="A85" s="37"/>
      <c r="B85" s="17" t="s">
        <v>20</v>
      </c>
      <c r="C85" s="8">
        <v>7625348</v>
      </c>
      <c r="D85" s="8">
        <v>2795323</v>
      </c>
      <c r="E85" s="8">
        <v>1686713</v>
      </c>
      <c r="F85" s="8">
        <v>5056576</v>
      </c>
      <c r="G85" s="8">
        <v>1323625</v>
      </c>
      <c r="H85" s="8">
        <v>2864722</v>
      </c>
      <c r="I85" s="8">
        <v>1442664</v>
      </c>
      <c r="J85" s="8"/>
      <c r="K85" s="8">
        <v>271608</v>
      </c>
      <c r="L85" s="9">
        <v>3943091</v>
      </c>
      <c r="M85" s="8">
        <v>379490</v>
      </c>
      <c r="N85" s="18">
        <v>27389160</v>
      </c>
      <c r="O85" s="42"/>
      <c r="P85" s="3"/>
      <c r="Q85" s="3"/>
      <c r="R85" s="3"/>
      <c r="S85" s="3"/>
      <c r="T85" s="3"/>
    </row>
    <row r="86" spans="1:20" s="4" customFormat="1" ht="15" customHeight="1" x14ac:dyDescent="0.3">
      <c r="A86" s="37"/>
      <c r="B86" s="17" t="s">
        <v>21</v>
      </c>
      <c r="C86" s="8">
        <v>6580260</v>
      </c>
      <c r="D86" s="8">
        <v>2883471</v>
      </c>
      <c r="E86" s="8">
        <v>1201895</v>
      </c>
      <c r="F86" s="8">
        <v>4484589</v>
      </c>
      <c r="G86" s="8">
        <v>2209537</v>
      </c>
      <c r="H86" s="8">
        <v>2830515</v>
      </c>
      <c r="I86" s="8">
        <v>1527198</v>
      </c>
      <c r="J86" s="8"/>
      <c r="K86" s="8">
        <v>512390</v>
      </c>
      <c r="L86" s="9">
        <v>4112106</v>
      </c>
      <c r="M86" s="8">
        <v>400418</v>
      </c>
      <c r="N86" s="18">
        <v>26742379</v>
      </c>
      <c r="O86" s="42"/>
      <c r="P86" s="3"/>
      <c r="Q86" s="3"/>
      <c r="R86" s="3"/>
      <c r="S86" s="3"/>
      <c r="T86" s="3"/>
    </row>
    <row r="87" spans="1:20" s="4" customFormat="1" ht="15" customHeight="1" thickBot="1" x14ac:dyDescent="0.35">
      <c r="A87" s="38"/>
      <c r="B87" s="22" t="s">
        <v>22</v>
      </c>
      <c r="C87" s="13">
        <v>7644863</v>
      </c>
      <c r="D87" s="13">
        <v>3515551</v>
      </c>
      <c r="E87" s="13">
        <v>1034414</v>
      </c>
      <c r="F87" s="13">
        <v>5052323</v>
      </c>
      <c r="G87" s="13">
        <v>819017</v>
      </c>
      <c r="H87" s="13">
        <v>5435905</v>
      </c>
      <c r="I87" s="13">
        <v>1537063</v>
      </c>
      <c r="J87" s="13"/>
      <c r="K87" s="13">
        <v>879245</v>
      </c>
      <c r="L87" s="14">
        <f>4476715</f>
        <v>4476715</v>
      </c>
      <c r="M87" s="13">
        <v>407909</v>
      </c>
      <c r="N87" s="23">
        <v>30803005</v>
      </c>
      <c r="O87" s="43"/>
      <c r="P87" s="3"/>
      <c r="Q87" s="3"/>
      <c r="R87" s="3"/>
      <c r="S87" s="3"/>
      <c r="T87" s="3"/>
    </row>
    <row r="88" spans="1:20" s="4" customFormat="1" ht="15" customHeight="1" x14ac:dyDescent="0.3">
      <c r="A88" s="36">
        <v>2007</v>
      </c>
      <c r="B88" s="21" t="s">
        <v>12</v>
      </c>
      <c r="C88" s="11">
        <v>8034403</v>
      </c>
      <c r="D88" s="11">
        <v>3262292</v>
      </c>
      <c r="E88" s="11">
        <v>1775152</v>
      </c>
      <c r="F88" s="11">
        <v>5210961</v>
      </c>
      <c r="G88" s="11">
        <v>815937</v>
      </c>
      <c r="H88" s="11">
        <v>5141805</v>
      </c>
      <c r="I88" s="11">
        <v>1545299</v>
      </c>
      <c r="J88" s="11"/>
      <c r="K88" s="11">
        <v>335627</v>
      </c>
      <c r="L88" s="12">
        <f>4082769</f>
        <v>4082769</v>
      </c>
      <c r="M88" s="11">
        <v>276387</v>
      </c>
      <c r="N88" s="10">
        <v>30480632</v>
      </c>
      <c r="O88" s="41">
        <v>331286971</v>
      </c>
      <c r="P88" s="3"/>
      <c r="Q88" s="3"/>
      <c r="R88" s="3"/>
      <c r="S88" s="3"/>
      <c r="T88" s="3"/>
    </row>
    <row r="89" spans="1:20" s="4" customFormat="1" ht="15" customHeight="1" x14ac:dyDescent="0.3">
      <c r="A89" s="37"/>
      <c r="B89" s="17" t="s">
        <v>13</v>
      </c>
      <c r="C89" s="8">
        <v>6300758</v>
      </c>
      <c r="D89" s="8">
        <v>2487253</v>
      </c>
      <c r="E89" s="8">
        <v>1719128</v>
      </c>
      <c r="F89" s="8">
        <v>4180196</v>
      </c>
      <c r="G89" s="8">
        <v>741014</v>
      </c>
      <c r="H89" s="8">
        <v>3096705</v>
      </c>
      <c r="I89" s="8">
        <v>1372314</v>
      </c>
      <c r="J89" s="8"/>
      <c r="K89" s="8">
        <v>246164</v>
      </c>
      <c r="L89" s="9">
        <v>4304818</v>
      </c>
      <c r="M89" s="8">
        <v>343072</v>
      </c>
      <c r="N89" s="18">
        <v>24791422</v>
      </c>
      <c r="O89" s="42"/>
      <c r="P89" s="3"/>
      <c r="Q89" s="3"/>
      <c r="R89" s="3"/>
      <c r="S89" s="3"/>
      <c r="T89" s="3"/>
    </row>
    <row r="90" spans="1:20" s="4" customFormat="1" ht="15" customHeight="1" x14ac:dyDescent="0.3">
      <c r="A90" s="37"/>
      <c r="B90" s="17" t="s">
        <v>14</v>
      </c>
      <c r="C90" s="8">
        <v>7379307</v>
      </c>
      <c r="D90" s="8">
        <v>3086009</v>
      </c>
      <c r="E90" s="8">
        <v>1801319</v>
      </c>
      <c r="F90" s="8">
        <v>4905332</v>
      </c>
      <c r="G90" s="8">
        <v>1106664</v>
      </c>
      <c r="H90" s="8">
        <v>4218165</v>
      </c>
      <c r="I90" s="8">
        <v>1496661</v>
      </c>
      <c r="J90" s="8"/>
      <c r="K90" s="8">
        <v>228300</v>
      </c>
      <c r="L90" s="9">
        <v>4044971</v>
      </c>
      <c r="M90" s="8">
        <v>366334</v>
      </c>
      <c r="N90" s="18">
        <v>28633062</v>
      </c>
      <c r="O90" s="42"/>
      <c r="P90" s="3"/>
      <c r="Q90" s="3"/>
      <c r="R90" s="3"/>
      <c r="S90" s="3"/>
      <c r="T90" s="3"/>
    </row>
    <row r="91" spans="1:20" s="4" customFormat="1" ht="15" customHeight="1" x14ac:dyDescent="0.3">
      <c r="A91" s="37"/>
      <c r="B91" s="17" t="s">
        <v>15</v>
      </c>
      <c r="C91" s="8">
        <v>6855067</v>
      </c>
      <c r="D91" s="8">
        <v>2894510</v>
      </c>
      <c r="E91" s="8">
        <v>1693515</v>
      </c>
      <c r="F91" s="8">
        <v>5162972</v>
      </c>
      <c r="G91" s="8">
        <v>565184</v>
      </c>
      <c r="H91" s="8">
        <v>2946532</v>
      </c>
      <c r="I91" s="8">
        <v>1174628</v>
      </c>
      <c r="J91" s="8"/>
      <c r="K91" s="8">
        <v>342716</v>
      </c>
      <c r="L91" s="9">
        <v>3319739</v>
      </c>
      <c r="M91" s="8">
        <v>451410</v>
      </c>
      <c r="N91" s="18">
        <v>25406273</v>
      </c>
      <c r="O91" s="42"/>
      <c r="P91" s="3"/>
      <c r="Q91" s="3"/>
      <c r="R91" s="3"/>
      <c r="S91" s="3"/>
      <c r="T91" s="3"/>
    </row>
    <row r="92" spans="1:20" s="4" customFormat="1" ht="15" customHeight="1" x14ac:dyDescent="0.3">
      <c r="A92" s="37"/>
      <c r="B92" s="17" t="s">
        <v>11</v>
      </c>
      <c r="C92" s="8">
        <v>8349466</v>
      </c>
      <c r="D92" s="8">
        <v>2817203</v>
      </c>
      <c r="E92" s="8">
        <v>1940292</v>
      </c>
      <c r="F92" s="8">
        <v>4845039</v>
      </c>
      <c r="G92" s="8">
        <v>567967</v>
      </c>
      <c r="H92" s="8">
        <v>3134736</v>
      </c>
      <c r="I92" s="8">
        <v>1502496</v>
      </c>
      <c r="J92" s="8"/>
      <c r="K92" s="8">
        <v>215256</v>
      </c>
      <c r="L92" s="9">
        <v>3937235</v>
      </c>
      <c r="M92" s="8">
        <v>422582</v>
      </c>
      <c r="N92" s="18">
        <v>27732272</v>
      </c>
      <c r="O92" s="42"/>
      <c r="P92" s="3"/>
      <c r="Q92" s="3"/>
      <c r="R92" s="3"/>
      <c r="S92" s="3"/>
      <c r="T92" s="3"/>
    </row>
    <row r="93" spans="1:20" s="4" customFormat="1" ht="15" customHeight="1" x14ac:dyDescent="0.3">
      <c r="A93" s="37"/>
      <c r="B93" s="17" t="s">
        <v>16</v>
      </c>
      <c r="C93" s="8">
        <v>7271181</v>
      </c>
      <c r="D93" s="8">
        <v>2727347</v>
      </c>
      <c r="E93" s="8">
        <v>2116736</v>
      </c>
      <c r="F93" s="8">
        <v>4162033</v>
      </c>
      <c r="G93" s="8">
        <v>751737</v>
      </c>
      <c r="H93" s="8">
        <v>3094245</v>
      </c>
      <c r="I93" s="8">
        <v>1527930</v>
      </c>
      <c r="J93" s="8"/>
      <c r="K93" s="8">
        <v>82473</v>
      </c>
      <c r="L93" s="9">
        <v>3326970</v>
      </c>
      <c r="M93" s="8">
        <v>430650</v>
      </c>
      <c r="N93" s="18">
        <v>25491302</v>
      </c>
      <c r="O93" s="42"/>
      <c r="P93" s="3"/>
      <c r="Q93" s="3"/>
      <c r="R93" s="3"/>
      <c r="S93" s="3"/>
      <c r="T93" s="3"/>
    </row>
    <row r="94" spans="1:20" s="4" customFormat="1" ht="15" customHeight="1" x14ac:dyDescent="0.3">
      <c r="A94" s="37"/>
      <c r="B94" s="17" t="s">
        <v>17</v>
      </c>
      <c r="C94" s="8">
        <v>7330645</v>
      </c>
      <c r="D94" s="8">
        <v>2918726</v>
      </c>
      <c r="E94" s="8">
        <v>1944588</v>
      </c>
      <c r="F94" s="8">
        <v>4853183</v>
      </c>
      <c r="G94" s="8">
        <v>750390</v>
      </c>
      <c r="H94" s="8">
        <v>2923244</v>
      </c>
      <c r="I94" s="8">
        <v>1868208</v>
      </c>
      <c r="J94" s="8"/>
      <c r="K94" s="8">
        <v>257519</v>
      </c>
      <c r="L94" s="9">
        <v>3810429</v>
      </c>
      <c r="M94" s="8">
        <v>407600</v>
      </c>
      <c r="N94" s="18">
        <v>27064532</v>
      </c>
      <c r="O94" s="42"/>
      <c r="P94" s="3"/>
      <c r="Q94" s="3"/>
      <c r="R94" s="3"/>
      <c r="S94" s="3"/>
      <c r="T94" s="3"/>
    </row>
    <row r="95" spans="1:20" s="4" customFormat="1" ht="15" customHeight="1" x14ac:dyDescent="0.3">
      <c r="A95" s="37"/>
      <c r="B95" s="17" t="s">
        <v>18</v>
      </c>
      <c r="C95" s="8">
        <v>7538635</v>
      </c>
      <c r="D95" s="8">
        <v>2948947</v>
      </c>
      <c r="E95" s="8">
        <v>1742688</v>
      </c>
      <c r="F95" s="8">
        <v>5375135</v>
      </c>
      <c r="G95" s="8">
        <v>742985</v>
      </c>
      <c r="H95" s="8">
        <v>3412010</v>
      </c>
      <c r="I95" s="8">
        <v>2159740</v>
      </c>
      <c r="J95" s="8"/>
      <c r="K95" s="8">
        <v>286307</v>
      </c>
      <c r="L95" s="9">
        <v>3974424</v>
      </c>
      <c r="M95" s="8">
        <v>561791</v>
      </c>
      <c r="N95" s="18">
        <v>28742662</v>
      </c>
      <c r="O95" s="42"/>
      <c r="P95" s="3"/>
      <c r="Q95" s="3"/>
      <c r="R95" s="3"/>
      <c r="S95" s="3"/>
      <c r="T95" s="3"/>
    </row>
    <row r="96" spans="1:20" s="4" customFormat="1" ht="15" customHeight="1" x14ac:dyDescent="0.3">
      <c r="A96" s="37"/>
      <c r="B96" s="17" t="s">
        <v>19</v>
      </c>
      <c r="C96" s="8">
        <v>7231363</v>
      </c>
      <c r="D96" s="8">
        <v>2871885</v>
      </c>
      <c r="E96" s="8">
        <v>1929333</v>
      </c>
      <c r="F96" s="8">
        <v>5452342</v>
      </c>
      <c r="G96" s="8">
        <v>933451</v>
      </c>
      <c r="H96" s="8">
        <v>3191396</v>
      </c>
      <c r="I96" s="8">
        <v>1985860</v>
      </c>
      <c r="J96" s="8"/>
      <c r="K96" s="8">
        <v>356127</v>
      </c>
      <c r="L96" s="9">
        <v>4004693</v>
      </c>
      <c r="M96" s="8">
        <v>498935</v>
      </c>
      <c r="N96" s="18">
        <v>28455385</v>
      </c>
      <c r="O96" s="42"/>
      <c r="P96" s="3"/>
      <c r="Q96" s="3"/>
      <c r="R96" s="3"/>
      <c r="S96" s="3"/>
      <c r="T96" s="3"/>
    </row>
    <row r="97" spans="1:20" s="4" customFormat="1" ht="15" customHeight="1" x14ac:dyDescent="0.3">
      <c r="A97" s="37"/>
      <c r="B97" s="17" t="s">
        <v>20</v>
      </c>
      <c r="C97" s="8">
        <v>6765415</v>
      </c>
      <c r="D97" s="8">
        <v>3592761</v>
      </c>
      <c r="E97" s="8">
        <v>2349185</v>
      </c>
      <c r="F97" s="8">
        <v>5511360</v>
      </c>
      <c r="G97" s="8">
        <v>643885</v>
      </c>
      <c r="H97" s="8">
        <v>3220556</v>
      </c>
      <c r="I97" s="8">
        <v>1530059</v>
      </c>
      <c r="J97" s="8"/>
      <c r="K97" s="8">
        <v>421669</v>
      </c>
      <c r="L97" s="9">
        <v>3825224</v>
      </c>
      <c r="M97" s="8">
        <v>386186</v>
      </c>
      <c r="N97" s="18">
        <v>28246300</v>
      </c>
      <c r="O97" s="42"/>
      <c r="P97" s="3"/>
      <c r="Q97" s="3"/>
      <c r="R97" s="3"/>
      <c r="S97" s="3"/>
      <c r="T97" s="3"/>
    </row>
    <row r="98" spans="1:20" s="4" customFormat="1" ht="15" customHeight="1" x14ac:dyDescent="0.3">
      <c r="A98" s="37"/>
      <c r="B98" s="17" t="s">
        <v>21</v>
      </c>
      <c r="C98" s="8">
        <v>6994919</v>
      </c>
      <c r="D98" s="8">
        <v>3145722</v>
      </c>
      <c r="E98" s="8">
        <v>2032389</v>
      </c>
      <c r="F98" s="8">
        <v>4899198</v>
      </c>
      <c r="G98" s="8">
        <v>690402</v>
      </c>
      <c r="H98" s="8">
        <v>3245149</v>
      </c>
      <c r="I98" s="8">
        <v>2429578</v>
      </c>
      <c r="J98" s="8"/>
      <c r="K98" s="8">
        <v>146902</v>
      </c>
      <c r="L98" s="9">
        <v>3769950</v>
      </c>
      <c r="M98" s="8">
        <v>391845</v>
      </c>
      <c r="N98" s="18">
        <v>27746054</v>
      </c>
      <c r="O98" s="42"/>
      <c r="P98" s="3"/>
      <c r="Q98" s="3"/>
      <c r="R98" s="3"/>
      <c r="S98" s="3"/>
      <c r="T98" s="3"/>
    </row>
    <row r="99" spans="1:20" s="4" customFormat="1" ht="15" customHeight="1" thickBot="1" x14ac:dyDescent="0.35">
      <c r="A99" s="38"/>
      <c r="B99" s="22" t="s">
        <v>22</v>
      </c>
      <c r="C99" s="13">
        <v>7484755</v>
      </c>
      <c r="D99" s="13">
        <v>3420297</v>
      </c>
      <c r="E99" s="13">
        <v>1756693</v>
      </c>
      <c r="F99" s="13">
        <v>5521616</v>
      </c>
      <c r="G99" s="13">
        <v>538578</v>
      </c>
      <c r="H99" s="13">
        <v>3941984</v>
      </c>
      <c r="I99" s="13">
        <v>1096110</v>
      </c>
      <c r="J99" s="13"/>
      <c r="K99" s="13">
        <v>325155</v>
      </c>
      <c r="L99" s="14">
        <v>4025546</v>
      </c>
      <c r="M99" s="13">
        <v>386341</v>
      </c>
      <c r="N99" s="23">
        <v>28497075</v>
      </c>
      <c r="O99" s="43"/>
      <c r="P99" s="3"/>
      <c r="Q99" s="3"/>
      <c r="R99" s="3"/>
      <c r="S99" s="3"/>
      <c r="T99" s="3"/>
    </row>
    <row r="100" spans="1:20" s="4" customFormat="1" ht="15" customHeight="1" x14ac:dyDescent="0.3">
      <c r="A100" s="36">
        <v>2008</v>
      </c>
      <c r="B100" s="21" t="s">
        <v>12</v>
      </c>
      <c r="C100" s="11">
        <v>8079539</v>
      </c>
      <c r="D100" s="11">
        <v>3962711</v>
      </c>
      <c r="E100" s="11">
        <v>2001491</v>
      </c>
      <c r="F100" s="11">
        <v>5435066</v>
      </c>
      <c r="G100" s="11">
        <v>581908</v>
      </c>
      <c r="H100" s="11">
        <v>3610304</v>
      </c>
      <c r="I100" s="11">
        <v>1324578</v>
      </c>
      <c r="J100" s="11"/>
      <c r="K100" s="11">
        <v>695542</v>
      </c>
      <c r="L100" s="12">
        <v>3921833</v>
      </c>
      <c r="M100" s="11">
        <v>341693</v>
      </c>
      <c r="N100" s="10">
        <v>29954665</v>
      </c>
      <c r="O100" s="41">
        <v>331141140</v>
      </c>
      <c r="P100" s="3"/>
      <c r="Q100" s="3"/>
      <c r="R100" s="3"/>
      <c r="S100" s="3"/>
      <c r="T100" s="3"/>
    </row>
    <row r="101" spans="1:20" s="4" customFormat="1" ht="15" customHeight="1" x14ac:dyDescent="0.3">
      <c r="A101" s="37"/>
      <c r="B101" s="17" t="s">
        <v>13</v>
      </c>
      <c r="C101" s="8">
        <v>6906259</v>
      </c>
      <c r="D101" s="8">
        <v>2719184</v>
      </c>
      <c r="E101" s="8">
        <v>1518033</v>
      </c>
      <c r="F101" s="8">
        <v>4645157</v>
      </c>
      <c r="G101" s="8">
        <v>507536</v>
      </c>
      <c r="H101" s="8">
        <v>2987554</v>
      </c>
      <c r="I101" s="8">
        <v>1736510</v>
      </c>
      <c r="J101" s="8"/>
      <c r="K101" s="8">
        <v>271528</v>
      </c>
      <c r="L101" s="9">
        <v>3352716</v>
      </c>
      <c r="M101" s="8">
        <v>355550</v>
      </c>
      <c r="N101" s="18">
        <v>25000027</v>
      </c>
      <c r="O101" s="42"/>
      <c r="P101" s="3"/>
      <c r="Q101" s="3"/>
      <c r="R101" s="3"/>
      <c r="S101" s="3"/>
      <c r="T101" s="3"/>
    </row>
    <row r="102" spans="1:20" s="4" customFormat="1" ht="15" customHeight="1" x14ac:dyDescent="0.3">
      <c r="A102" s="37"/>
      <c r="B102" s="17" t="s">
        <v>14</v>
      </c>
      <c r="C102" s="8">
        <v>6817945</v>
      </c>
      <c r="D102" s="8">
        <v>2637169</v>
      </c>
      <c r="E102" s="8">
        <v>1532287</v>
      </c>
      <c r="F102" s="8">
        <v>4979966</v>
      </c>
      <c r="G102" s="8">
        <v>641416</v>
      </c>
      <c r="H102" s="8">
        <v>2868877</v>
      </c>
      <c r="I102" s="8">
        <v>1483871</v>
      </c>
      <c r="J102" s="8"/>
      <c r="K102" s="8">
        <v>152908</v>
      </c>
      <c r="L102" s="9">
        <v>3497867</v>
      </c>
      <c r="M102" s="8">
        <v>397522</v>
      </c>
      <c r="N102" s="18">
        <v>25009828</v>
      </c>
      <c r="O102" s="42"/>
      <c r="P102" s="3"/>
      <c r="Q102" s="3"/>
      <c r="R102" s="3"/>
      <c r="S102" s="3"/>
      <c r="T102" s="3"/>
    </row>
    <row r="103" spans="1:20" s="4" customFormat="1" ht="15" customHeight="1" x14ac:dyDescent="0.3">
      <c r="A103" s="37"/>
      <c r="B103" s="17" t="s">
        <v>15</v>
      </c>
      <c r="C103" s="8">
        <v>7073179</v>
      </c>
      <c r="D103" s="8">
        <v>2594002</v>
      </c>
      <c r="E103" s="8">
        <v>1907273</v>
      </c>
      <c r="F103" s="8">
        <v>5024229</v>
      </c>
      <c r="G103" s="8">
        <v>539171</v>
      </c>
      <c r="H103" s="8">
        <v>3118011</v>
      </c>
      <c r="I103" s="8">
        <v>1571796</v>
      </c>
      <c r="J103" s="8"/>
      <c r="K103" s="8">
        <v>241574</v>
      </c>
      <c r="L103" s="9">
        <v>3337305</v>
      </c>
      <c r="M103" s="8">
        <v>383697</v>
      </c>
      <c r="N103" s="18">
        <v>25790237</v>
      </c>
      <c r="O103" s="42"/>
      <c r="P103" s="3"/>
      <c r="Q103" s="3"/>
      <c r="R103" s="3"/>
      <c r="S103" s="3"/>
      <c r="T103" s="3"/>
    </row>
    <row r="104" spans="1:20" s="4" customFormat="1" ht="15" customHeight="1" x14ac:dyDescent="0.3">
      <c r="A104" s="37"/>
      <c r="B104" s="17" t="s">
        <v>11</v>
      </c>
      <c r="C104" s="8">
        <v>6345893</v>
      </c>
      <c r="D104" s="8">
        <v>3181490</v>
      </c>
      <c r="E104" s="8">
        <v>1807774</v>
      </c>
      <c r="F104" s="8">
        <v>4995096</v>
      </c>
      <c r="G104" s="8">
        <v>531362</v>
      </c>
      <c r="H104" s="8">
        <v>3305664</v>
      </c>
      <c r="I104" s="8">
        <v>2027844</v>
      </c>
      <c r="J104" s="8"/>
      <c r="K104" s="8">
        <v>559575</v>
      </c>
      <c r="L104" s="9">
        <v>3983304</v>
      </c>
      <c r="M104" s="8">
        <v>489925</v>
      </c>
      <c r="N104" s="18">
        <v>27227927</v>
      </c>
      <c r="O104" s="42"/>
      <c r="P104" s="3"/>
      <c r="Q104" s="3"/>
      <c r="R104" s="3"/>
      <c r="S104" s="3"/>
      <c r="T104" s="3"/>
    </row>
    <row r="105" spans="1:20" s="4" customFormat="1" ht="15" customHeight="1" x14ac:dyDescent="0.3">
      <c r="A105" s="37"/>
      <c r="B105" s="17" t="s">
        <v>16</v>
      </c>
      <c r="C105" s="8">
        <v>7926840</v>
      </c>
      <c r="D105" s="8">
        <v>2594415</v>
      </c>
      <c r="E105" s="8">
        <v>1791531</v>
      </c>
      <c r="F105" s="8">
        <v>4398111</v>
      </c>
      <c r="G105" s="8">
        <v>545866</v>
      </c>
      <c r="H105" s="8">
        <v>3037360</v>
      </c>
      <c r="I105" s="8">
        <v>2446202</v>
      </c>
      <c r="J105" s="8"/>
      <c r="K105" s="8">
        <v>492717</v>
      </c>
      <c r="L105" s="9">
        <v>4092101</v>
      </c>
      <c r="M105" s="8">
        <v>296455</v>
      </c>
      <c r="N105" s="18">
        <v>27621598</v>
      </c>
      <c r="O105" s="42"/>
      <c r="P105" s="3"/>
      <c r="Q105" s="3"/>
      <c r="R105" s="3"/>
      <c r="S105" s="3"/>
      <c r="T105" s="3"/>
    </row>
    <row r="106" spans="1:20" s="4" customFormat="1" ht="15" customHeight="1" x14ac:dyDescent="0.3">
      <c r="A106" s="37"/>
      <c r="B106" s="17" t="s">
        <v>17</v>
      </c>
      <c r="C106" s="8">
        <v>7699264</v>
      </c>
      <c r="D106" s="8">
        <v>3058372</v>
      </c>
      <c r="E106" s="8">
        <v>1790690</v>
      </c>
      <c r="F106" s="8">
        <v>4544810</v>
      </c>
      <c r="G106" s="8">
        <v>486259</v>
      </c>
      <c r="H106" s="8">
        <v>3349086</v>
      </c>
      <c r="I106" s="8">
        <v>2301120</v>
      </c>
      <c r="J106" s="8"/>
      <c r="K106" s="8">
        <v>486216</v>
      </c>
      <c r="L106" s="9">
        <v>3874712</v>
      </c>
      <c r="M106" s="8">
        <v>395998</v>
      </c>
      <c r="N106" s="18">
        <v>27986527</v>
      </c>
      <c r="O106" s="42"/>
      <c r="P106" s="3"/>
      <c r="Q106" s="3"/>
      <c r="R106" s="3"/>
      <c r="S106" s="3"/>
      <c r="T106" s="3"/>
    </row>
    <row r="107" spans="1:20" s="4" customFormat="1" ht="15" customHeight="1" x14ac:dyDescent="0.3">
      <c r="A107" s="37"/>
      <c r="B107" s="17" t="s">
        <v>18</v>
      </c>
      <c r="C107" s="8">
        <v>6541886</v>
      </c>
      <c r="D107" s="8">
        <v>2647401</v>
      </c>
      <c r="E107" s="8">
        <v>1583469</v>
      </c>
      <c r="F107" s="8">
        <v>4496722</v>
      </c>
      <c r="G107" s="8">
        <v>618104</v>
      </c>
      <c r="H107" s="8">
        <v>3024972</v>
      </c>
      <c r="I107" s="8">
        <v>2548863</v>
      </c>
      <c r="J107" s="8"/>
      <c r="K107" s="8">
        <v>449812</v>
      </c>
      <c r="L107" s="9">
        <v>3734440</v>
      </c>
      <c r="M107" s="8">
        <v>357586</v>
      </c>
      <c r="N107" s="18">
        <v>26003255</v>
      </c>
      <c r="O107" s="42"/>
      <c r="P107" s="3"/>
      <c r="Q107" s="3"/>
      <c r="R107" s="3"/>
      <c r="S107" s="3"/>
      <c r="T107" s="3"/>
    </row>
    <row r="108" spans="1:20" s="4" customFormat="1" ht="15" customHeight="1" x14ac:dyDescent="0.3">
      <c r="A108" s="37"/>
      <c r="B108" s="17" t="s">
        <v>19</v>
      </c>
      <c r="C108" s="8">
        <v>6056668</v>
      </c>
      <c r="D108" s="8">
        <v>3874590</v>
      </c>
      <c r="E108" s="8">
        <v>1914717</v>
      </c>
      <c r="F108" s="8">
        <v>5147705</v>
      </c>
      <c r="G108" s="8">
        <v>886327</v>
      </c>
      <c r="H108" s="8">
        <v>3949321</v>
      </c>
      <c r="I108" s="8">
        <v>1841533</v>
      </c>
      <c r="J108" s="8"/>
      <c r="K108" s="8">
        <v>388586</v>
      </c>
      <c r="L108" s="9">
        <v>4176158</v>
      </c>
      <c r="M108" s="8">
        <v>382156</v>
      </c>
      <c r="N108" s="18">
        <v>28617761</v>
      </c>
      <c r="O108" s="42"/>
      <c r="P108" s="3"/>
      <c r="Q108" s="3"/>
      <c r="R108" s="3"/>
      <c r="S108" s="3"/>
      <c r="T108" s="3"/>
    </row>
    <row r="109" spans="1:20" s="4" customFormat="1" ht="15" customHeight="1" x14ac:dyDescent="0.3">
      <c r="A109" s="37"/>
      <c r="B109" s="17" t="s">
        <v>20</v>
      </c>
      <c r="C109" s="8">
        <v>6809682</v>
      </c>
      <c r="D109" s="8">
        <v>3386480</v>
      </c>
      <c r="E109" s="8">
        <v>1850363</v>
      </c>
      <c r="F109" s="8">
        <v>4639113</v>
      </c>
      <c r="G109" s="8">
        <v>565725</v>
      </c>
      <c r="H109" s="8">
        <v>2962391</v>
      </c>
      <c r="I109" s="8">
        <v>2949612</v>
      </c>
      <c r="J109" s="8"/>
      <c r="K109" s="8">
        <v>341138</v>
      </c>
      <c r="L109" s="9">
        <v>4179081</v>
      </c>
      <c r="M109" s="8">
        <v>468457</v>
      </c>
      <c r="N109" s="18">
        <v>28152042</v>
      </c>
      <c r="O109" s="42"/>
      <c r="P109" s="3"/>
      <c r="Q109" s="3"/>
      <c r="R109" s="3"/>
      <c r="S109" s="3"/>
      <c r="T109" s="3"/>
    </row>
    <row r="110" spans="1:20" s="4" customFormat="1" ht="15" customHeight="1" x14ac:dyDescent="0.3">
      <c r="A110" s="37"/>
      <c r="B110" s="17" t="s">
        <v>21</v>
      </c>
      <c r="C110" s="8">
        <v>5679755</v>
      </c>
      <c r="D110" s="8">
        <v>3036008</v>
      </c>
      <c r="E110" s="8">
        <v>1717029</v>
      </c>
      <c r="F110" s="8">
        <v>4822214</v>
      </c>
      <c r="G110" s="8">
        <v>942485</v>
      </c>
      <c r="H110" s="8">
        <v>3139319</v>
      </c>
      <c r="I110" s="8">
        <v>2839932</v>
      </c>
      <c r="J110" s="8"/>
      <c r="K110" s="8">
        <v>350415</v>
      </c>
      <c r="L110" s="9">
        <v>3939679</v>
      </c>
      <c r="M110" s="8">
        <v>369925</v>
      </c>
      <c r="N110" s="18">
        <v>26836761</v>
      </c>
      <c r="O110" s="42"/>
      <c r="P110" s="3"/>
      <c r="Q110" s="3"/>
      <c r="R110" s="3"/>
      <c r="S110" s="3"/>
      <c r="T110" s="3"/>
    </row>
    <row r="111" spans="1:20" s="4" customFormat="1" ht="15" customHeight="1" thickBot="1" x14ac:dyDescent="0.35">
      <c r="A111" s="38"/>
      <c r="B111" s="22" t="s">
        <v>22</v>
      </c>
      <c r="C111" s="13">
        <v>7337563</v>
      </c>
      <c r="D111" s="13">
        <v>4087920</v>
      </c>
      <c r="E111" s="13">
        <v>1728074</v>
      </c>
      <c r="F111" s="13">
        <v>5449062</v>
      </c>
      <c r="G111" s="13">
        <v>1177332</v>
      </c>
      <c r="H111" s="13">
        <v>4094143</v>
      </c>
      <c r="I111" s="13">
        <v>3495820</v>
      </c>
      <c r="J111" s="13"/>
      <c r="K111" s="13">
        <v>215353</v>
      </c>
      <c r="L111" s="14">
        <v>4954283</v>
      </c>
      <c r="M111" s="13">
        <v>400962</v>
      </c>
      <c r="N111" s="23">
        <v>32940512</v>
      </c>
      <c r="O111" s="43"/>
      <c r="P111" s="3"/>
      <c r="Q111" s="3"/>
      <c r="R111" s="3"/>
      <c r="S111" s="3"/>
      <c r="T111" s="3"/>
    </row>
    <row r="112" spans="1:20" s="4" customFormat="1" ht="15" customHeight="1" x14ac:dyDescent="0.3">
      <c r="A112" s="36">
        <v>2009</v>
      </c>
      <c r="B112" s="21" t="s">
        <v>12</v>
      </c>
      <c r="C112" s="11">
        <v>6461121</v>
      </c>
      <c r="D112" s="11">
        <v>3821271</v>
      </c>
      <c r="E112" s="11">
        <v>1490852</v>
      </c>
      <c r="F112" s="11">
        <v>4853571</v>
      </c>
      <c r="G112" s="11">
        <v>1633169</v>
      </c>
      <c r="H112" s="11">
        <v>3726770</v>
      </c>
      <c r="I112" s="11">
        <v>2159493</v>
      </c>
      <c r="J112" s="11"/>
      <c r="K112" s="11">
        <v>286730</v>
      </c>
      <c r="L112" s="12">
        <v>4651259</v>
      </c>
      <c r="M112" s="11">
        <v>335631</v>
      </c>
      <c r="N112" s="10">
        <v>29419867</v>
      </c>
      <c r="O112" s="41">
        <v>363461010</v>
      </c>
      <c r="P112" s="3"/>
      <c r="Q112" s="3"/>
      <c r="R112" s="3"/>
      <c r="S112" s="3"/>
      <c r="T112" s="3"/>
    </row>
    <row r="113" spans="1:41" s="4" customFormat="1" ht="15" customHeight="1" x14ac:dyDescent="0.3">
      <c r="A113" s="37"/>
      <c r="B113" s="17" t="s">
        <v>13</v>
      </c>
      <c r="C113" s="8">
        <v>5865612</v>
      </c>
      <c r="D113" s="8">
        <v>3132117</v>
      </c>
      <c r="E113" s="8">
        <v>1185385</v>
      </c>
      <c r="F113" s="8">
        <v>4443592</v>
      </c>
      <c r="G113" s="8">
        <v>1494633</v>
      </c>
      <c r="H113" s="8">
        <v>3324544</v>
      </c>
      <c r="I113" s="8">
        <v>3051709</v>
      </c>
      <c r="J113" s="8"/>
      <c r="K113" s="8">
        <v>357898</v>
      </c>
      <c r="L113" s="9">
        <v>3951872</v>
      </c>
      <c r="M113" s="8">
        <v>332319</v>
      </c>
      <c r="N113" s="18">
        <v>27139681</v>
      </c>
      <c r="O113" s="42"/>
      <c r="P113" s="3"/>
      <c r="Q113" s="3"/>
      <c r="R113" s="3"/>
      <c r="S113" s="3"/>
      <c r="T113" s="3"/>
    </row>
    <row r="114" spans="1:41" s="4" customFormat="1" ht="15" customHeight="1" x14ac:dyDescent="0.3">
      <c r="A114" s="37"/>
      <c r="B114" s="17" t="s">
        <v>14</v>
      </c>
      <c r="C114" s="8">
        <v>6353465</v>
      </c>
      <c r="D114" s="8">
        <v>3324550</v>
      </c>
      <c r="E114" s="8">
        <v>1421668</v>
      </c>
      <c r="F114" s="8">
        <v>4822201</v>
      </c>
      <c r="G114" s="8">
        <v>1441518</v>
      </c>
      <c r="H114" s="8">
        <v>3564964</v>
      </c>
      <c r="I114" s="8">
        <v>2491651</v>
      </c>
      <c r="J114" s="8"/>
      <c r="K114" s="8">
        <v>305905</v>
      </c>
      <c r="L114" s="9">
        <v>4618835</v>
      </c>
      <c r="M114" s="8">
        <v>494160</v>
      </c>
      <c r="N114" s="18">
        <v>28838917</v>
      </c>
      <c r="O114" s="42"/>
      <c r="P114" s="3"/>
      <c r="Q114" s="3"/>
      <c r="R114" s="3"/>
      <c r="S114" s="3"/>
      <c r="T114" s="3"/>
    </row>
    <row r="115" spans="1:41" s="4" customFormat="1" ht="15" customHeight="1" x14ac:dyDescent="0.3">
      <c r="A115" s="37"/>
      <c r="B115" s="17" t="s">
        <v>15</v>
      </c>
      <c r="C115" s="8">
        <v>6482204</v>
      </c>
      <c r="D115" s="8">
        <v>3186220</v>
      </c>
      <c r="E115" s="8">
        <v>1388361</v>
      </c>
      <c r="F115" s="8">
        <v>4657039</v>
      </c>
      <c r="G115" s="8">
        <v>1758805</v>
      </c>
      <c r="H115" s="8">
        <v>3574397</v>
      </c>
      <c r="I115" s="8">
        <v>2079141</v>
      </c>
      <c r="J115" s="8"/>
      <c r="K115" s="8">
        <v>367080</v>
      </c>
      <c r="L115" s="9">
        <v>4570384</v>
      </c>
      <c r="M115" s="8">
        <v>461308</v>
      </c>
      <c r="N115" s="18">
        <v>28524939</v>
      </c>
      <c r="O115" s="42"/>
      <c r="P115" s="3"/>
      <c r="Q115" s="3"/>
      <c r="R115" s="3"/>
      <c r="S115" s="3"/>
      <c r="T115" s="3"/>
    </row>
    <row r="116" spans="1:41" s="4" customFormat="1" ht="15" customHeight="1" x14ac:dyDescent="0.3">
      <c r="A116" s="37"/>
      <c r="B116" s="17" t="s">
        <v>11</v>
      </c>
      <c r="C116" s="8">
        <v>6322695</v>
      </c>
      <c r="D116" s="8">
        <v>3745384</v>
      </c>
      <c r="E116" s="8">
        <v>1468477</v>
      </c>
      <c r="F116" s="8">
        <v>4640904</v>
      </c>
      <c r="G116" s="8">
        <v>1526133</v>
      </c>
      <c r="H116" s="8">
        <v>4145700</v>
      </c>
      <c r="I116" s="8">
        <v>4132683</v>
      </c>
      <c r="J116" s="8"/>
      <c r="K116" s="8">
        <v>476568</v>
      </c>
      <c r="L116" s="9">
        <v>4366807</v>
      </c>
      <c r="M116" s="8">
        <v>367562</v>
      </c>
      <c r="N116" s="18">
        <v>31192913</v>
      </c>
      <c r="O116" s="42"/>
      <c r="P116" s="3"/>
      <c r="Q116" s="3"/>
      <c r="R116" s="3"/>
      <c r="S116" s="3"/>
      <c r="T116" s="3"/>
    </row>
    <row r="117" spans="1:41" s="4" customFormat="1" ht="15" customHeight="1" x14ac:dyDescent="0.3">
      <c r="A117" s="37"/>
      <c r="B117" s="17" t="s">
        <v>16</v>
      </c>
      <c r="C117" s="8">
        <v>8098820</v>
      </c>
      <c r="D117" s="8">
        <v>3358371</v>
      </c>
      <c r="E117" s="8">
        <v>1361342</v>
      </c>
      <c r="F117" s="8">
        <v>4628460</v>
      </c>
      <c r="G117" s="8">
        <v>1481335</v>
      </c>
      <c r="H117" s="8">
        <v>3225749</v>
      </c>
      <c r="I117" s="8">
        <v>2820550</v>
      </c>
      <c r="J117" s="8"/>
      <c r="K117" s="8">
        <v>632438</v>
      </c>
      <c r="L117" s="9">
        <v>4210357</v>
      </c>
      <c r="M117" s="8">
        <v>423650</v>
      </c>
      <c r="N117" s="18">
        <v>30241072</v>
      </c>
      <c r="O117" s="42"/>
      <c r="P117" s="3"/>
      <c r="Q117" s="3"/>
      <c r="R117" s="3"/>
      <c r="S117" s="3"/>
      <c r="T117" s="3"/>
    </row>
    <row r="118" spans="1:41" s="4" customFormat="1" ht="15" customHeight="1" x14ac:dyDescent="0.3">
      <c r="A118" s="37"/>
      <c r="B118" s="17" t="s">
        <v>17</v>
      </c>
      <c r="C118" s="8">
        <v>8086849</v>
      </c>
      <c r="D118" s="8">
        <v>3073740</v>
      </c>
      <c r="E118" s="8">
        <v>1396441</v>
      </c>
      <c r="F118" s="8">
        <v>4811536</v>
      </c>
      <c r="G118" s="8">
        <v>1532920</v>
      </c>
      <c r="H118" s="8">
        <v>3978557</v>
      </c>
      <c r="I118" s="8">
        <v>3264778</v>
      </c>
      <c r="J118" s="8"/>
      <c r="K118" s="8">
        <v>507876</v>
      </c>
      <c r="L118" s="9">
        <v>4522833</v>
      </c>
      <c r="M118" s="8">
        <v>461004</v>
      </c>
      <c r="N118" s="18">
        <v>31636534</v>
      </c>
      <c r="O118" s="42"/>
      <c r="P118" s="3"/>
      <c r="Q118" s="3"/>
      <c r="R118" s="3"/>
      <c r="S118" s="3"/>
      <c r="T118" s="3"/>
    </row>
    <row r="119" spans="1:41" s="4" customFormat="1" ht="15" customHeight="1" x14ac:dyDescent="0.3">
      <c r="A119" s="37"/>
      <c r="B119" s="17" t="s">
        <v>18</v>
      </c>
      <c r="C119" s="8">
        <v>7658127</v>
      </c>
      <c r="D119" s="8">
        <v>3055722</v>
      </c>
      <c r="E119" s="8">
        <v>1609437</v>
      </c>
      <c r="F119" s="8">
        <v>4699757</v>
      </c>
      <c r="G119" s="8">
        <v>1417685</v>
      </c>
      <c r="H119" s="8">
        <v>2998233</v>
      </c>
      <c r="I119" s="8">
        <v>2550479</v>
      </c>
      <c r="J119" s="8"/>
      <c r="K119" s="8">
        <v>320802</v>
      </c>
      <c r="L119" s="9">
        <v>4504506</v>
      </c>
      <c r="M119" s="8">
        <v>491800</v>
      </c>
      <c r="N119" s="18">
        <v>29306548</v>
      </c>
      <c r="O119" s="42"/>
      <c r="U119" s="3"/>
    </row>
    <row r="120" spans="1:41" s="4" customFormat="1" ht="15" customHeight="1" x14ac:dyDescent="0.3">
      <c r="A120" s="37"/>
      <c r="B120" s="17" t="s">
        <v>19</v>
      </c>
      <c r="C120" s="8">
        <v>8033874</v>
      </c>
      <c r="D120" s="8">
        <v>2789246</v>
      </c>
      <c r="E120" s="8">
        <v>1379965</v>
      </c>
      <c r="F120" s="8">
        <v>4736445</v>
      </c>
      <c r="G120" s="8">
        <v>1523825</v>
      </c>
      <c r="H120" s="8">
        <v>3137261</v>
      </c>
      <c r="I120" s="8">
        <v>2715369</v>
      </c>
      <c r="J120" s="8"/>
      <c r="K120" s="8">
        <v>244465</v>
      </c>
      <c r="L120" s="9">
        <v>4949014</v>
      </c>
      <c r="M120" s="8">
        <v>358000</v>
      </c>
      <c r="N120" s="18">
        <v>29867464</v>
      </c>
      <c r="O120" s="42"/>
      <c r="U120" s="3"/>
    </row>
    <row r="121" spans="1:41" s="4" customFormat="1" ht="15" customHeight="1" x14ac:dyDescent="0.3">
      <c r="A121" s="37"/>
      <c r="B121" s="17" t="s">
        <v>20</v>
      </c>
      <c r="C121" s="8">
        <v>7851592</v>
      </c>
      <c r="D121" s="8">
        <v>3121105</v>
      </c>
      <c r="E121" s="8">
        <v>1568146</v>
      </c>
      <c r="F121" s="8">
        <v>4597862</v>
      </c>
      <c r="G121" s="8">
        <v>1354722</v>
      </c>
      <c r="H121" s="8">
        <v>3905397</v>
      </c>
      <c r="I121" s="8">
        <v>1852289</v>
      </c>
      <c r="J121" s="8"/>
      <c r="K121" s="8">
        <v>453484</v>
      </c>
      <c r="L121" s="9">
        <v>4621241</v>
      </c>
      <c r="M121" s="8">
        <v>456050</v>
      </c>
      <c r="N121" s="18">
        <v>29781888</v>
      </c>
      <c r="O121" s="42"/>
      <c r="P121" s="3"/>
      <c r="Q121" s="3"/>
      <c r="R121" s="3"/>
      <c r="S121" s="3"/>
      <c r="T121" s="3"/>
      <c r="U121" s="3"/>
    </row>
    <row r="122" spans="1:41" s="4" customFormat="1" ht="15" customHeight="1" x14ac:dyDescent="0.3">
      <c r="A122" s="37"/>
      <c r="B122" s="17" t="s">
        <v>21</v>
      </c>
      <c r="C122" s="8">
        <v>7814569</v>
      </c>
      <c r="D122" s="8">
        <v>3494367</v>
      </c>
      <c r="E122" s="8">
        <v>2136172</v>
      </c>
      <c r="F122" s="8">
        <v>4768479</v>
      </c>
      <c r="G122" s="8">
        <v>1146485</v>
      </c>
      <c r="H122" s="8">
        <v>3281837</v>
      </c>
      <c r="I122" s="8">
        <v>2363935</v>
      </c>
      <c r="J122" s="8"/>
      <c r="K122" s="8">
        <v>370623</v>
      </c>
      <c r="L122" s="9">
        <v>4389265</v>
      </c>
      <c r="M122" s="8">
        <v>446449</v>
      </c>
      <c r="N122" s="18">
        <v>30212181</v>
      </c>
      <c r="O122" s="42"/>
      <c r="P122" s="3"/>
      <c r="Q122" s="3"/>
      <c r="R122" s="3"/>
      <c r="S122" s="3"/>
      <c r="T122" s="3"/>
      <c r="U122" s="3"/>
    </row>
    <row r="123" spans="1:41" s="4" customFormat="1" ht="15" customHeight="1" thickBot="1" x14ac:dyDescent="0.35">
      <c r="A123" s="38"/>
      <c r="B123" s="22" t="s">
        <v>22</v>
      </c>
      <c r="C123" s="13">
        <v>10557181</v>
      </c>
      <c r="D123" s="13">
        <v>4355484</v>
      </c>
      <c r="E123" s="13">
        <v>1950534</v>
      </c>
      <c r="F123" s="13">
        <v>5389077</v>
      </c>
      <c r="G123" s="13">
        <v>1400627</v>
      </c>
      <c r="H123" s="13">
        <v>5390531</v>
      </c>
      <c r="I123" s="13">
        <v>2292059</v>
      </c>
      <c r="J123" s="13"/>
      <c r="K123" s="13">
        <v>465453</v>
      </c>
      <c r="L123" s="14">
        <v>4983748</v>
      </c>
      <c r="M123" s="13">
        <v>514312</v>
      </c>
      <c r="N123" s="23">
        <v>37299006</v>
      </c>
      <c r="O123" s="43"/>
      <c r="P123" s="3"/>
      <c r="Q123" s="3"/>
      <c r="R123" s="3"/>
      <c r="S123" s="3"/>
      <c r="T123" s="3"/>
      <c r="U123" s="3"/>
    </row>
    <row r="124" spans="1:41" s="4" customFormat="1" ht="15" customHeight="1" x14ac:dyDescent="0.3">
      <c r="A124" s="36">
        <v>2010</v>
      </c>
      <c r="B124" s="21" t="s">
        <v>12</v>
      </c>
      <c r="C124" s="11">
        <v>7495598</v>
      </c>
      <c r="D124" s="11">
        <v>3947200</v>
      </c>
      <c r="E124" s="11">
        <v>1638956</v>
      </c>
      <c r="F124" s="11">
        <v>4345594</v>
      </c>
      <c r="G124" s="11">
        <v>1569549</v>
      </c>
      <c r="H124" s="11">
        <v>3807406</v>
      </c>
      <c r="I124" s="11">
        <v>1924912</v>
      </c>
      <c r="J124" s="11"/>
      <c r="K124" s="11">
        <v>280699</v>
      </c>
      <c r="L124" s="12">
        <v>4577452</v>
      </c>
      <c r="M124" s="11">
        <v>419761</v>
      </c>
      <c r="N124" s="10">
        <v>30007127</v>
      </c>
      <c r="O124" s="41">
        <v>353463019</v>
      </c>
      <c r="P124" s="3"/>
      <c r="Q124" s="3"/>
      <c r="R124" s="3"/>
      <c r="S124" s="3"/>
      <c r="T124" s="3"/>
      <c r="U124" s="3"/>
    </row>
    <row r="125" spans="1:41" s="3" customFormat="1" ht="15" customHeight="1" x14ac:dyDescent="0.3">
      <c r="A125" s="37"/>
      <c r="B125" s="17" t="s">
        <v>13</v>
      </c>
      <c r="C125" s="8">
        <v>6753297</v>
      </c>
      <c r="D125" s="8">
        <v>2989369</v>
      </c>
      <c r="E125" s="8">
        <v>1410132</v>
      </c>
      <c r="F125" s="8">
        <v>3826556</v>
      </c>
      <c r="G125" s="8">
        <v>1271688</v>
      </c>
      <c r="H125" s="8">
        <v>2888013</v>
      </c>
      <c r="I125" s="8">
        <v>2317315</v>
      </c>
      <c r="J125" s="8"/>
      <c r="K125" s="8">
        <v>676049</v>
      </c>
      <c r="L125" s="9">
        <v>4303590</v>
      </c>
      <c r="M125" s="8">
        <v>292460</v>
      </c>
      <c r="N125" s="18">
        <v>26728469</v>
      </c>
      <c r="O125" s="42"/>
      <c r="V125" s="4"/>
      <c r="W125" s="4"/>
      <c r="X125" s="4"/>
      <c r="Y125" s="4"/>
      <c r="Z125" s="4"/>
      <c r="AA125" s="4"/>
      <c r="AB125" s="4"/>
      <c r="AC125" s="4"/>
      <c r="AD125" s="4"/>
      <c r="AE125" s="4"/>
      <c r="AF125" s="4"/>
      <c r="AG125" s="4"/>
      <c r="AH125" s="4"/>
      <c r="AI125" s="4"/>
      <c r="AJ125" s="4"/>
      <c r="AK125" s="4"/>
      <c r="AL125" s="4"/>
      <c r="AM125" s="4"/>
      <c r="AN125" s="4"/>
      <c r="AO125" s="4"/>
    </row>
    <row r="126" spans="1:41" s="3" customFormat="1" ht="15" customHeight="1" x14ac:dyDescent="0.3">
      <c r="A126" s="37"/>
      <c r="B126" s="17" t="s">
        <v>14</v>
      </c>
      <c r="C126" s="8">
        <v>7932745</v>
      </c>
      <c r="D126" s="8">
        <v>3154178</v>
      </c>
      <c r="E126" s="8">
        <v>1436308</v>
      </c>
      <c r="F126" s="8">
        <v>4652210</v>
      </c>
      <c r="G126" s="8">
        <v>1713858</v>
      </c>
      <c r="H126" s="8">
        <v>3322334</v>
      </c>
      <c r="I126" s="8">
        <v>2193790</v>
      </c>
      <c r="J126" s="8"/>
      <c r="K126" s="8">
        <v>244031</v>
      </c>
      <c r="L126" s="9">
        <v>4816842</v>
      </c>
      <c r="M126" s="8">
        <v>335540</v>
      </c>
      <c r="N126" s="18">
        <v>29801836</v>
      </c>
      <c r="O126" s="42"/>
      <c r="V126" s="4"/>
      <c r="W126" s="4"/>
      <c r="X126" s="4"/>
      <c r="Y126" s="4"/>
      <c r="Z126" s="4"/>
      <c r="AA126" s="4"/>
      <c r="AB126" s="4"/>
      <c r="AC126" s="4"/>
      <c r="AD126" s="4"/>
      <c r="AE126" s="4"/>
      <c r="AF126" s="4"/>
      <c r="AG126" s="4"/>
      <c r="AH126" s="4"/>
      <c r="AI126" s="4"/>
      <c r="AJ126" s="4"/>
      <c r="AK126" s="4"/>
      <c r="AL126" s="4"/>
      <c r="AM126" s="4"/>
      <c r="AN126" s="4"/>
      <c r="AO126" s="4"/>
    </row>
    <row r="127" spans="1:41" s="3" customFormat="1" ht="15" customHeight="1" x14ac:dyDescent="0.3">
      <c r="A127" s="37"/>
      <c r="B127" s="17" t="s">
        <v>15</v>
      </c>
      <c r="C127" s="8">
        <v>9077418</v>
      </c>
      <c r="D127" s="8">
        <v>3202225</v>
      </c>
      <c r="E127" s="8">
        <v>1493362</v>
      </c>
      <c r="F127" s="8">
        <v>4612806</v>
      </c>
      <c r="G127" s="8">
        <v>1360355</v>
      </c>
      <c r="H127" s="8">
        <v>3427499</v>
      </c>
      <c r="I127" s="8">
        <v>2777951</v>
      </c>
      <c r="J127" s="8"/>
      <c r="K127" s="8">
        <v>291179</v>
      </c>
      <c r="L127" s="9">
        <v>4452790</v>
      </c>
      <c r="M127" s="8">
        <v>392400</v>
      </c>
      <c r="N127" s="18">
        <v>31087985</v>
      </c>
      <c r="O127" s="42"/>
      <c r="V127" s="4"/>
      <c r="W127" s="4"/>
      <c r="X127" s="4"/>
      <c r="Y127" s="4"/>
      <c r="Z127" s="4"/>
      <c r="AA127" s="4"/>
      <c r="AB127" s="4"/>
      <c r="AC127" s="4"/>
      <c r="AD127" s="4"/>
      <c r="AE127" s="4"/>
      <c r="AF127" s="4"/>
      <c r="AG127" s="4"/>
      <c r="AH127" s="4"/>
      <c r="AI127" s="4"/>
      <c r="AJ127" s="4"/>
      <c r="AK127" s="4"/>
      <c r="AL127" s="4"/>
      <c r="AM127" s="4"/>
      <c r="AN127" s="4"/>
      <c r="AO127" s="4"/>
    </row>
    <row r="128" spans="1:41" s="3" customFormat="1" ht="15" customHeight="1" x14ac:dyDescent="0.3">
      <c r="A128" s="37"/>
      <c r="B128" s="17" t="s">
        <v>11</v>
      </c>
      <c r="C128" s="8">
        <v>6123571</v>
      </c>
      <c r="D128" s="8">
        <v>2804817</v>
      </c>
      <c r="E128" s="8">
        <v>1732686</v>
      </c>
      <c r="F128" s="8">
        <v>4344271</v>
      </c>
      <c r="G128" s="8">
        <v>1348975</v>
      </c>
      <c r="H128" s="8">
        <v>3245680</v>
      </c>
      <c r="I128" s="8">
        <v>1908742</v>
      </c>
      <c r="J128" s="8"/>
      <c r="K128" s="8">
        <v>277997</v>
      </c>
      <c r="L128" s="9">
        <v>4695110</v>
      </c>
      <c r="M128" s="8">
        <v>404043</v>
      </c>
      <c r="N128" s="18">
        <v>26885892</v>
      </c>
      <c r="O128" s="42"/>
      <c r="V128" s="4"/>
      <c r="W128" s="4"/>
      <c r="X128" s="4"/>
      <c r="Y128" s="4"/>
      <c r="Z128" s="4"/>
      <c r="AA128" s="4"/>
      <c r="AB128" s="4"/>
      <c r="AC128" s="4"/>
      <c r="AD128" s="4"/>
      <c r="AE128" s="4"/>
      <c r="AF128" s="4"/>
      <c r="AG128" s="4"/>
      <c r="AH128" s="4"/>
      <c r="AI128" s="4"/>
      <c r="AJ128" s="4"/>
      <c r="AK128" s="4"/>
      <c r="AL128" s="4"/>
      <c r="AM128" s="4"/>
      <c r="AN128" s="4"/>
      <c r="AO128" s="4"/>
    </row>
    <row r="129" spans="1:41" s="3" customFormat="1" ht="15" customHeight="1" x14ac:dyDescent="0.3">
      <c r="A129" s="37"/>
      <c r="B129" s="17" t="s">
        <v>16</v>
      </c>
      <c r="C129" s="8">
        <v>8651253</v>
      </c>
      <c r="D129" s="8">
        <v>3006237</v>
      </c>
      <c r="E129" s="8">
        <v>1607407</v>
      </c>
      <c r="F129" s="8">
        <v>4658382</v>
      </c>
      <c r="G129" s="8">
        <v>1899926</v>
      </c>
      <c r="H129" s="8">
        <v>3638941</v>
      </c>
      <c r="I129" s="8">
        <v>2559782</v>
      </c>
      <c r="J129" s="8"/>
      <c r="K129" s="8">
        <v>345348</v>
      </c>
      <c r="L129" s="9">
        <v>4756005</v>
      </c>
      <c r="M129" s="8">
        <v>392836</v>
      </c>
      <c r="N129" s="18">
        <v>31516117</v>
      </c>
      <c r="O129" s="42"/>
      <c r="V129" s="4"/>
      <c r="W129" s="4"/>
      <c r="X129" s="4"/>
      <c r="Y129" s="4"/>
      <c r="Z129" s="4"/>
      <c r="AA129" s="4"/>
      <c r="AB129" s="4"/>
      <c r="AC129" s="4"/>
      <c r="AD129" s="4"/>
      <c r="AE129" s="4"/>
      <c r="AF129" s="4"/>
      <c r="AG129" s="4"/>
      <c r="AH129" s="4"/>
      <c r="AI129" s="4"/>
      <c r="AJ129" s="4"/>
      <c r="AK129" s="4"/>
      <c r="AL129" s="4"/>
      <c r="AM129" s="4"/>
      <c r="AN129" s="4"/>
      <c r="AO129" s="4"/>
    </row>
    <row r="130" spans="1:41" s="3" customFormat="1" ht="15" customHeight="1" x14ac:dyDescent="0.3">
      <c r="A130" s="37"/>
      <c r="B130" s="17" t="s">
        <v>17</v>
      </c>
      <c r="C130" s="8">
        <v>8520600</v>
      </c>
      <c r="D130" s="8">
        <v>3238010</v>
      </c>
      <c r="E130" s="8">
        <v>1661370</v>
      </c>
      <c r="F130" s="8">
        <v>4120001</v>
      </c>
      <c r="G130" s="8">
        <v>1820904</v>
      </c>
      <c r="H130" s="8">
        <v>3631595</v>
      </c>
      <c r="I130" s="8">
        <v>3702255</v>
      </c>
      <c r="J130" s="8"/>
      <c r="K130" s="8">
        <v>167843</v>
      </c>
      <c r="L130" s="9">
        <v>4627390</v>
      </c>
      <c r="M130" s="8">
        <v>414672</v>
      </c>
      <c r="N130" s="18">
        <v>31904640</v>
      </c>
      <c r="O130" s="42"/>
      <c r="V130" s="4"/>
      <c r="W130" s="4"/>
      <c r="X130" s="4"/>
      <c r="Y130" s="4"/>
      <c r="Z130" s="4"/>
      <c r="AA130" s="4"/>
      <c r="AB130" s="4"/>
      <c r="AC130" s="4"/>
      <c r="AD130" s="4"/>
      <c r="AE130" s="4"/>
      <c r="AF130" s="4"/>
      <c r="AG130" s="4"/>
      <c r="AH130" s="4"/>
      <c r="AI130" s="4"/>
      <c r="AJ130" s="4"/>
      <c r="AK130" s="4"/>
      <c r="AL130" s="4"/>
      <c r="AM130" s="4"/>
      <c r="AN130" s="4"/>
      <c r="AO130" s="4"/>
    </row>
    <row r="131" spans="1:41" s="3" customFormat="1" ht="15" customHeight="1" x14ac:dyDescent="0.3">
      <c r="A131" s="37"/>
      <c r="B131" s="17" t="s">
        <v>18</v>
      </c>
      <c r="C131" s="8">
        <v>8612493</v>
      </c>
      <c r="D131" s="8">
        <v>3332250</v>
      </c>
      <c r="E131" s="8">
        <v>1530042</v>
      </c>
      <c r="F131" s="8">
        <v>4109687</v>
      </c>
      <c r="G131" s="8">
        <v>1104368</v>
      </c>
      <c r="H131" s="8">
        <v>3430233</v>
      </c>
      <c r="I131" s="8">
        <v>2350071</v>
      </c>
      <c r="J131" s="8"/>
      <c r="K131" s="8">
        <v>2044559</v>
      </c>
      <c r="L131" s="9">
        <v>4297338</v>
      </c>
      <c r="M131" s="8">
        <v>353603</v>
      </c>
      <c r="N131" s="18">
        <v>31164644</v>
      </c>
      <c r="O131" s="42"/>
      <c r="V131" s="4"/>
      <c r="W131" s="4"/>
      <c r="X131" s="4"/>
      <c r="Y131" s="4"/>
      <c r="Z131" s="4"/>
      <c r="AA131" s="4"/>
      <c r="AB131" s="4"/>
      <c r="AC131" s="4"/>
      <c r="AD131" s="4"/>
      <c r="AE131" s="4"/>
      <c r="AF131" s="4"/>
      <c r="AG131" s="4"/>
      <c r="AH131" s="4"/>
      <c r="AI131" s="4"/>
      <c r="AJ131" s="4"/>
      <c r="AK131" s="4"/>
      <c r="AL131" s="4"/>
      <c r="AM131" s="4"/>
      <c r="AN131" s="4"/>
      <c r="AO131" s="4"/>
    </row>
    <row r="132" spans="1:41" s="3" customFormat="1" ht="15" customHeight="1" x14ac:dyDescent="0.3">
      <c r="A132" s="37"/>
      <c r="B132" s="17" t="s">
        <v>19</v>
      </c>
      <c r="C132" s="8">
        <v>6660655</v>
      </c>
      <c r="D132" s="8">
        <v>3154564</v>
      </c>
      <c r="E132" s="8">
        <v>1538952</v>
      </c>
      <c r="F132" s="8">
        <v>4067903</v>
      </c>
      <c r="G132" s="8">
        <v>1228636</v>
      </c>
      <c r="H132" s="8">
        <v>3438486</v>
      </c>
      <c r="I132" s="8">
        <v>2597954</v>
      </c>
      <c r="J132" s="8"/>
      <c r="K132" s="8">
        <v>266906</v>
      </c>
      <c r="L132" s="9">
        <v>4456201</v>
      </c>
      <c r="M132" s="8">
        <v>362340</v>
      </c>
      <c r="N132" s="18">
        <v>27772597</v>
      </c>
      <c r="O132" s="42"/>
      <c r="V132" s="4"/>
      <c r="W132" s="4"/>
      <c r="X132" s="4"/>
      <c r="Y132" s="4"/>
      <c r="Z132" s="4"/>
      <c r="AA132" s="4"/>
      <c r="AB132" s="4"/>
      <c r="AC132" s="4"/>
      <c r="AD132" s="4"/>
      <c r="AE132" s="4"/>
      <c r="AF132" s="4"/>
      <c r="AG132" s="4"/>
      <c r="AH132" s="4"/>
      <c r="AI132" s="4"/>
      <c r="AJ132" s="4"/>
      <c r="AK132" s="4"/>
      <c r="AL132" s="4"/>
      <c r="AM132" s="4"/>
      <c r="AN132" s="4"/>
      <c r="AO132" s="4"/>
    </row>
    <row r="133" spans="1:41" s="3" customFormat="1" ht="15" customHeight="1" x14ac:dyDescent="0.3">
      <c r="A133" s="37"/>
      <c r="B133" s="17" t="s">
        <v>20</v>
      </c>
      <c r="C133" s="8">
        <v>6824641</v>
      </c>
      <c r="D133" s="8">
        <v>2826483</v>
      </c>
      <c r="E133" s="8">
        <v>1477421</v>
      </c>
      <c r="F133" s="8">
        <v>3874857</v>
      </c>
      <c r="G133" s="8">
        <v>1189371</v>
      </c>
      <c r="H133" s="8">
        <v>3186709</v>
      </c>
      <c r="I133" s="8">
        <v>2038247</v>
      </c>
      <c r="J133" s="8"/>
      <c r="K133" s="8">
        <v>361438</v>
      </c>
      <c r="L133" s="9">
        <v>4533676</v>
      </c>
      <c r="M133" s="8">
        <v>365131</v>
      </c>
      <c r="N133" s="18">
        <v>26677974</v>
      </c>
      <c r="O133" s="42"/>
      <c r="V133" s="4"/>
      <c r="W133" s="4"/>
      <c r="X133" s="4"/>
      <c r="Y133" s="4"/>
      <c r="Z133" s="4"/>
      <c r="AA133" s="4"/>
      <c r="AB133" s="4"/>
      <c r="AC133" s="4"/>
      <c r="AD133" s="4"/>
      <c r="AE133" s="4"/>
      <c r="AF133" s="4"/>
      <c r="AG133" s="4"/>
      <c r="AH133" s="4"/>
      <c r="AI133" s="4"/>
      <c r="AJ133" s="4"/>
      <c r="AK133" s="4"/>
      <c r="AL133" s="4"/>
      <c r="AM133" s="4"/>
      <c r="AN133" s="4"/>
      <c r="AO133" s="4"/>
    </row>
    <row r="134" spans="1:41" s="3" customFormat="1" ht="15" customHeight="1" x14ac:dyDescent="0.3">
      <c r="A134" s="37"/>
      <c r="B134" s="17" t="s">
        <v>21</v>
      </c>
      <c r="C134" s="8">
        <v>6268294</v>
      </c>
      <c r="D134" s="8">
        <v>2800148</v>
      </c>
      <c r="E134" s="8">
        <v>1542524</v>
      </c>
      <c r="F134" s="8">
        <v>3894422</v>
      </c>
      <c r="G134" s="8">
        <v>1132382</v>
      </c>
      <c r="H134" s="8">
        <v>4031894</v>
      </c>
      <c r="I134" s="8">
        <v>1815908</v>
      </c>
      <c r="J134" s="8"/>
      <c r="K134" s="8">
        <v>231772</v>
      </c>
      <c r="L134" s="9">
        <v>4728931</v>
      </c>
      <c r="M134" s="8">
        <v>357400</v>
      </c>
      <c r="N134" s="18">
        <v>26803675</v>
      </c>
      <c r="O134" s="42"/>
      <c r="V134" s="4"/>
      <c r="W134" s="4"/>
      <c r="X134" s="4"/>
      <c r="Y134" s="4"/>
      <c r="Z134" s="4"/>
      <c r="AA134" s="4"/>
      <c r="AB134" s="4"/>
      <c r="AC134" s="4"/>
      <c r="AD134" s="4"/>
      <c r="AE134" s="4"/>
      <c r="AF134" s="4"/>
      <c r="AG134" s="4"/>
      <c r="AH134" s="4"/>
      <c r="AI134" s="4"/>
      <c r="AJ134" s="4"/>
      <c r="AK134" s="4"/>
      <c r="AL134" s="4"/>
      <c r="AM134" s="4"/>
      <c r="AN134" s="4"/>
      <c r="AO134" s="4"/>
    </row>
    <row r="135" spans="1:41" s="3" customFormat="1" ht="15" customHeight="1" thickBot="1" x14ac:dyDescent="0.35">
      <c r="A135" s="38"/>
      <c r="B135" s="22" t="s">
        <v>22</v>
      </c>
      <c r="C135" s="13">
        <v>7443418</v>
      </c>
      <c r="D135" s="13">
        <v>4568198</v>
      </c>
      <c r="E135" s="13">
        <v>1672159</v>
      </c>
      <c r="F135" s="13">
        <v>5188014</v>
      </c>
      <c r="G135" s="13">
        <v>1470541</v>
      </c>
      <c r="H135" s="13">
        <v>4415407</v>
      </c>
      <c r="I135" s="13">
        <v>2404912</v>
      </c>
      <c r="J135" s="13"/>
      <c r="K135" s="13">
        <v>331349</v>
      </c>
      <c r="L135" s="14">
        <v>5214689</v>
      </c>
      <c r="M135" s="13">
        <v>403376</v>
      </c>
      <c r="N135" s="23">
        <v>33112063</v>
      </c>
      <c r="O135" s="43"/>
      <c r="V135" s="4"/>
      <c r="W135" s="4"/>
      <c r="X135" s="4"/>
      <c r="Y135" s="4"/>
      <c r="Z135" s="4"/>
      <c r="AA135" s="4"/>
      <c r="AB135" s="4"/>
      <c r="AC135" s="4"/>
      <c r="AD135" s="4"/>
      <c r="AE135" s="4"/>
      <c r="AF135" s="4"/>
      <c r="AG135" s="4"/>
      <c r="AH135" s="4"/>
      <c r="AI135" s="4"/>
      <c r="AJ135" s="4"/>
      <c r="AK135" s="4"/>
      <c r="AL135" s="4"/>
      <c r="AM135" s="4"/>
      <c r="AN135" s="4"/>
      <c r="AO135" s="4"/>
    </row>
    <row r="136" spans="1:41" s="3" customFormat="1" ht="15" customHeight="1" x14ac:dyDescent="0.3">
      <c r="A136" s="36">
        <v>2011</v>
      </c>
      <c r="B136" s="21" t="s">
        <v>12</v>
      </c>
      <c r="C136" s="11">
        <v>5568425</v>
      </c>
      <c r="D136" s="11">
        <v>3522171</v>
      </c>
      <c r="E136" s="11">
        <v>1567679</v>
      </c>
      <c r="F136" s="11">
        <v>4070314</v>
      </c>
      <c r="G136" s="11">
        <v>1551335</v>
      </c>
      <c r="H136" s="11">
        <v>4488397</v>
      </c>
      <c r="I136" s="11">
        <v>1929224</v>
      </c>
      <c r="J136" s="11"/>
      <c r="K136" s="11">
        <v>551853</v>
      </c>
      <c r="L136" s="12">
        <v>4600089</v>
      </c>
      <c r="M136" s="11">
        <v>398855</v>
      </c>
      <c r="N136" s="10">
        <v>28248342</v>
      </c>
      <c r="O136" s="41">
        <v>322547763</v>
      </c>
      <c r="V136" s="4"/>
      <c r="W136" s="4"/>
      <c r="X136" s="4"/>
      <c r="Y136" s="4"/>
      <c r="Z136" s="4"/>
      <c r="AA136" s="4"/>
      <c r="AB136" s="4"/>
      <c r="AC136" s="4"/>
      <c r="AD136" s="4"/>
      <c r="AE136" s="4"/>
      <c r="AF136" s="4"/>
      <c r="AG136" s="4"/>
      <c r="AH136" s="4"/>
      <c r="AI136" s="4"/>
      <c r="AJ136" s="4"/>
      <c r="AK136" s="4"/>
      <c r="AL136" s="4"/>
      <c r="AM136" s="4"/>
      <c r="AN136" s="4"/>
      <c r="AO136" s="4"/>
    </row>
    <row r="137" spans="1:41" s="3" customFormat="1" ht="15" customHeight="1" x14ac:dyDescent="0.3">
      <c r="A137" s="37"/>
      <c r="B137" s="17" t="s">
        <v>13</v>
      </c>
      <c r="C137" s="8">
        <v>5087598</v>
      </c>
      <c r="D137" s="8">
        <v>2806413</v>
      </c>
      <c r="E137" s="8">
        <v>1916418</v>
      </c>
      <c r="F137" s="8">
        <v>3871002</v>
      </c>
      <c r="G137" s="8">
        <v>1254710</v>
      </c>
      <c r="H137" s="8">
        <v>3872970</v>
      </c>
      <c r="I137" s="8">
        <v>1927944</v>
      </c>
      <c r="J137" s="8"/>
      <c r="K137" s="8">
        <v>213967</v>
      </c>
      <c r="L137" s="9">
        <f>4047446</f>
        <v>4047446</v>
      </c>
      <c r="M137" s="8">
        <v>335136</v>
      </c>
      <c r="N137" s="18">
        <v>25333604</v>
      </c>
      <c r="O137" s="42"/>
      <c r="V137" s="4"/>
      <c r="W137" s="4"/>
      <c r="X137" s="4"/>
      <c r="Y137" s="4"/>
      <c r="Z137" s="4"/>
      <c r="AA137" s="4"/>
      <c r="AB137" s="4"/>
      <c r="AC137" s="4"/>
      <c r="AD137" s="4"/>
      <c r="AE137" s="4"/>
      <c r="AF137" s="4"/>
      <c r="AG137" s="4"/>
      <c r="AH137" s="4"/>
      <c r="AI137" s="4"/>
      <c r="AJ137" s="4"/>
      <c r="AK137" s="4"/>
      <c r="AL137" s="4"/>
      <c r="AM137" s="4"/>
      <c r="AN137" s="4"/>
      <c r="AO137" s="4"/>
    </row>
    <row r="138" spans="1:41" s="3" customFormat="1" ht="15" customHeight="1" x14ac:dyDescent="0.3">
      <c r="A138" s="37"/>
      <c r="B138" s="17" t="s">
        <v>14</v>
      </c>
      <c r="C138" s="8">
        <v>5396035</v>
      </c>
      <c r="D138" s="8">
        <v>3120794</v>
      </c>
      <c r="E138" s="8">
        <v>1452222</v>
      </c>
      <c r="F138" s="8">
        <v>3888041</v>
      </c>
      <c r="G138" s="8">
        <v>1247760</v>
      </c>
      <c r="H138" s="8">
        <v>3766836</v>
      </c>
      <c r="I138" s="8">
        <v>1649158</v>
      </c>
      <c r="J138" s="8"/>
      <c r="K138" s="8">
        <v>170547</v>
      </c>
      <c r="L138" s="9">
        <v>4897797</v>
      </c>
      <c r="M138" s="8">
        <v>329037</v>
      </c>
      <c r="N138" s="18">
        <v>25918227</v>
      </c>
      <c r="O138" s="42"/>
      <c r="V138" s="4"/>
      <c r="W138" s="4"/>
      <c r="X138" s="4"/>
      <c r="Y138" s="4"/>
      <c r="Z138" s="4"/>
      <c r="AA138" s="4"/>
      <c r="AB138" s="4"/>
      <c r="AC138" s="4"/>
      <c r="AD138" s="4"/>
      <c r="AE138" s="4"/>
      <c r="AF138" s="4"/>
      <c r="AG138" s="4"/>
      <c r="AH138" s="4"/>
      <c r="AI138" s="4"/>
      <c r="AJ138" s="4"/>
      <c r="AK138" s="4"/>
      <c r="AL138" s="4"/>
      <c r="AM138" s="4"/>
      <c r="AN138" s="4"/>
      <c r="AO138" s="4"/>
    </row>
    <row r="139" spans="1:41" s="3" customFormat="1" ht="15" customHeight="1" x14ac:dyDescent="0.3">
      <c r="A139" s="37"/>
      <c r="B139" s="17" t="s">
        <v>15</v>
      </c>
      <c r="C139" s="8">
        <v>4626381</v>
      </c>
      <c r="D139" s="8">
        <v>3078016</v>
      </c>
      <c r="E139" s="8">
        <v>1418221</v>
      </c>
      <c r="F139" s="8">
        <v>3805495</v>
      </c>
      <c r="G139" s="8">
        <v>1064092</v>
      </c>
      <c r="H139" s="8">
        <v>3424616</v>
      </c>
      <c r="I139" s="8">
        <v>2429361</v>
      </c>
      <c r="J139" s="8"/>
      <c r="K139" s="8">
        <v>253938</v>
      </c>
      <c r="L139" s="9">
        <v>4353499</v>
      </c>
      <c r="M139" s="8">
        <v>403730</v>
      </c>
      <c r="N139" s="18">
        <v>24857349</v>
      </c>
      <c r="O139" s="42"/>
      <c r="V139" s="4"/>
      <c r="W139" s="4"/>
      <c r="X139" s="4"/>
      <c r="Y139" s="4"/>
      <c r="Z139" s="4"/>
      <c r="AA139" s="4"/>
      <c r="AB139" s="4"/>
      <c r="AC139" s="4"/>
      <c r="AD139" s="4"/>
      <c r="AE139" s="4"/>
      <c r="AF139" s="4"/>
      <c r="AG139" s="4"/>
      <c r="AH139" s="4"/>
      <c r="AI139" s="4"/>
      <c r="AJ139" s="4"/>
      <c r="AK139" s="4"/>
      <c r="AL139" s="4"/>
      <c r="AM139" s="4"/>
      <c r="AN139" s="4"/>
      <c r="AO139" s="4"/>
    </row>
    <row r="140" spans="1:41" s="3" customFormat="1" ht="15" customHeight="1" x14ac:dyDescent="0.3">
      <c r="A140" s="37"/>
      <c r="B140" s="17" t="s">
        <v>11</v>
      </c>
      <c r="C140" s="8">
        <v>5337723</v>
      </c>
      <c r="D140" s="8">
        <v>3654975</v>
      </c>
      <c r="E140" s="8">
        <v>1881651</v>
      </c>
      <c r="F140" s="8">
        <v>3943820</v>
      </c>
      <c r="G140" s="8">
        <v>1273777</v>
      </c>
      <c r="H140" s="8">
        <v>3439239</v>
      </c>
      <c r="I140" s="8">
        <v>2660297</v>
      </c>
      <c r="J140" s="8"/>
      <c r="K140" s="8">
        <v>353751</v>
      </c>
      <c r="L140" s="9">
        <v>4605463</v>
      </c>
      <c r="M140" s="8">
        <v>380593</v>
      </c>
      <c r="N140" s="18">
        <v>27531289</v>
      </c>
      <c r="O140" s="42"/>
      <c r="V140" s="4"/>
      <c r="W140" s="4"/>
      <c r="X140" s="4"/>
      <c r="Y140" s="4"/>
      <c r="Z140" s="4"/>
      <c r="AA140" s="4"/>
      <c r="AB140" s="4"/>
      <c r="AC140" s="4"/>
      <c r="AD140" s="4"/>
      <c r="AE140" s="4"/>
      <c r="AF140" s="4"/>
      <c r="AG140" s="4"/>
      <c r="AH140" s="4"/>
      <c r="AI140" s="4"/>
      <c r="AJ140" s="4"/>
      <c r="AK140" s="4"/>
      <c r="AL140" s="4"/>
      <c r="AM140" s="4"/>
      <c r="AN140" s="4"/>
      <c r="AO140" s="4"/>
    </row>
    <row r="141" spans="1:41" s="3" customFormat="1" ht="15" customHeight="1" x14ac:dyDescent="0.3">
      <c r="A141" s="37"/>
      <c r="B141" s="17" t="s">
        <v>16</v>
      </c>
      <c r="C141" s="8">
        <v>5288086</v>
      </c>
      <c r="D141" s="8">
        <v>3408090</v>
      </c>
      <c r="E141" s="8">
        <v>1856133</v>
      </c>
      <c r="F141" s="8">
        <v>3698838</v>
      </c>
      <c r="G141" s="8">
        <v>1525345</v>
      </c>
      <c r="H141" s="8">
        <v>3275944</v>
      </c>
      <c r="I141" s="8">
        <v>1951129</v>
      </c>
      <c r="J141" s="8"/>
      <c r="K141" s="8">
        <v>267279</v>
      </c>
      <c r="L141" s="9">
        <v>4998878</v>
      </c>
      <c r="M141" s="8">
        <v>408566</v>
      </c>
      <c r="N141" s="18">
        <v>26678288</v>
      </c>
      <c r="O141" s="42"/>
      <c r="V141" s="4"/>
      <c r="W141" s="4"/>
      <c r="X141" s="4"/>
      <c r="Y141" s="4"/>
      <c r="Z141" s="4"/>
      <c r="AA141" s="4"/>
      <c r="AB141" s="4"/>
      <c r="AC141" s="4"/>
      <c r="AD141" s="4"/>
      <c r="AE141" s="4"/>
      <c r="AF141" s="4"/>
      <c r="AG141" s="4"/>
      <c r="AH141" s="4"/>
      <c r="AI141" s="4"/>
      <c r="AJ141" s="4"/>
      <c r="AK141" s="4"/>
      <c r="AL141" s="4"/>
      <c r="AM141" s="4"/>
      <c r="AN141" s="4"/>
      <c r="AO141" s="4"/>
    </row>
    <row r="142" spans="1:41" s="3" customFormat="1" ht="15" customHeight="1" x14ac:dyDescent="0.3">
      <c r="A142" s="37"/>
      <c r="B142" s="17" t="s">
        <v>17</v>
      </c>
      <c r="C142" s="8">
        <v>5099304</v>
      </c>
      <c r="D142" s="8">
        <v>3158723</v>
      </c>
      <c r="E142" s="8">
        <v>1752192</v>
      </c>
      <c r="F142" s="8">
        <v>4121857</v>
      </c>
      <c r="G142" s="8">
        <v>1121137</v>
      </c>
      <c r="H142" s="8">
        <v>3702441</v>
      </c>
      <c r="I142" s="8">
        <v>1972161</v>
      </c>
      <c r="J142" s="8"/>
      <c r="K142" s="8">
        <v>503533</v>
      </c>
      <c r="L142" s="9">
        <v>4904583</v>
      </c>
      <c r="M142" s="8">
        <v>471519</v>
      </c>
      <c r="N142" s="18">
        <v>26807450</v>
      </c>
      <c r="O142" s="42"/>
      <c r="V142" s="4"/>
      <c r="W142" s="4"/>
      <c r="X142" s="4"/>
      <c r="Y142" s="4"/>
      <c r="Z142" s="4"/>
      <c r="AA142" s="4"/>
      <c r="AB142" s="4"/>
      <c r="AC142" s="4"/>
      <c r="AD142" s="4"/>
      <c r="AE142" s="4"/>
      <c r="AF142" s="4"/>
      <c r="AG142" s="4"/>
      <c r="AH142" s="4"/>
      <c r="AI142" s="4"/>
      <c r="AJ142" s="4"/>
      <c r="AK142" s="4"/>
      <c r="AL142" s="4"/>
      <c r="AM142" s="4"/>
      <c r="AN142" s="4"/>
      <c r="AO142" s="4"/>
    </row>
    <row r="143" spans="1:41" s="3" customFormat="1" ht="15" customHeight="1" x14ac:dyDescent="0.3">
      <c r="A143" s="37"/>
      <c r="B143" s="17" t="s">
        <v>18</v>
      </c>
      <c r="C143" s="8">
        <v>5802556</v>
      </c>
      <c r="D143" s="8">
        <v>3379650</v>
      </c>
      <c r="E143" s="8">
        <v>1873713</v>
      </c>
      <c r="F143" s="8">
        <v>4306030</v>
      </c>
      <c r="G143" s="8">
        <v>1271297</v>
      </c>
      <c r="H143" s="8">
        <v>3146481</v>
      </c>
      <c r="I143" s="8">
        <v>1988267</v>
      </c>
      <c r="J143" s="8"/>
      <c r="K143" s="8">
        <v>318602</v>
      </c>
      <c r="L143" s="9">
        <v>4583194</v>
      </c>
      <c r="M143" s="8">
        <v>381130</v>
      </c>
      <c r="N143" s="18">
        <v>27050920</v>
      </c>
      <c r="O143" s="42"/>
      <c r="V143" s="4"/>
      <c r="W143" s="4"/>
      <c r="X143" s="4"/>
      <c r="Y143" s="4"/>
      <c r="Z143" s="4"/>
      <c r="AA143" s="4"/>
      <c r="AB143" s="4"/>
      <c r="AC143" s="4"/>
      <c r="AD143" s="4"/>
      <c r="AE143" s="4"/>
      <c r="AF143" s="4"/>
      <c r="AG143" s="4"/>
      <c r="AH143" s="4"/>
      <c r="AI143" s="4"/>
      <c r="AJ143" s="4"/>
      <c r="AK143" s="4"/>
      <c r="AL143" s="4"/>
      <c r="AM143" s="4"/>
      <c r="AN143" s="4"/>
      <c r="AO143" s="4"/>
    </row>
    <row r="144" spans="1:41" s="3" customFormat="1" ht="15" customHeight="1" x14ac:dyDescent="0.3">
      <c r="A144" s="37"/>
      <c r="B144" s="17" t="s">
        <v>19</v>
      </c>
      <c r="C144" s="8">
        <v>6497953</v>
      </c>
      <c r="D144" s="8">
        <v>3059978</v>
      </c>
      <c r="E144" s="8">
        <v>1799836</v>
      </c>
      <c r="F144" s="8">
        <v>3944155</v>
      </c>
      <c r="G144" s="8">
        <v>1165728</v>
      </c>
      <c r="H144" s="8">
        <v>3423891</v>
      </c>
      <c r="I144" s="8">
        <v>2432956</v>
      </c>
      <c r="J144" s="8"/>
      <c r="K144" s="8">
        <v>287255</v>
      </c>
      <c r="L144" s="9">
        <v>4840023</v>
      </c>
      <c r="M144" s="8">
        <v>482813</v>
      </c>
      <c r="N144" s="18">
        <v>27934588</v>
      </c>
      <c r="O144" s="42"/>
      <c r="V144" s="4"/>
      <c r="W144" s="4"/>
      <c r="X144" s="4"/>
      <c r="Y144" s="4"/>
      <c r="Z144" s="4"/>
      <c r="AA144" s="4"/>
      <c r="AB144" s="4"/>
      <c r="AC144" s="4"/>
      <c r="AD144" s="4"/>
      <c r="AE144" s="4"/>
      <c r="AF144" s="4"/>
      <c r="AG144" s="4"/>
      <c r="AH144" s="4"/>
      <c r="AI144" s="4"/>
      <c r="AJ144" s="4"/>
      <c r="AK144" s="4"/>
      <c r="AL144" s="4"/>
      <c r="AM144" s="4"/>
      <c r="AN144" s="4"/>
      <c r="AO144" s="4"/>
    </row>
    <row r="145" spans="1:41" s="3" customFormat="1" ht="15" customHeight="1" x14ac:dyDescent="0.3">
      <c r="A145" s="37"/>
      <c r="B145" s="17" t="s">
        <v>20</v>
      </c>
      <c r="C145" s="8">
        <v>5168801</v>
      </c>
      <c r="D145" s="8">
        <v>3093112</v>
      </c>
      <c r="E145" s="8">
        <v>1687409</v>
      </c>
      <c r="F145" s="8">
        <v>3740009</v>
      </c>
      <c r="G145" s="8">
        <v>1066032</v>
      </c>
      <c r="H145" s="8">
        <v>3144064</v>
      </c>
      <c r="I145" s="8">
        <v>2335470</v>
      </c>
      <c r="J145" s="8"/>
      <c r="K145" s="8">
        <v>294947</v>
      </c>
      <c r="L145" s="9">
        <v>4472963</v>
      </c>
      <c r="M145" s="8">
        <v>380300</v>
      </c>
      <c r="N145" s="18">
        <v>25383107</v>
      </c>
      <c r="O145" s="42"/>
      <c r="V145" s="4"/>
      <c r="W145" s="4"/>
      <c r="X145" s="4"/>
      <c r="Y145" s="4"/>
      <c r="Z145" s="4"/>
      <c r="AA145" s="4"/>
      <c r="AB145" s="4"/>
      <c r="AC145" s="4"/>
      <c r="AD145" s="4"/>
      <c r="AE145" s="4"/>
      <c r="AF145" s="4"/>
      <c r="AG145" s="4"/>
      <c r="AH145" s="4"/>
      <c r="AI145" s="4"/>
      <c r="AJ145" s="4"/>
      <c r="AK145" s="4"/>
      <c r="AL145" s="4"/>
      <c r="AM145" s="4"/>
      <c r="AN145" s="4"/>
      <c r="AO145" s="4"/>
    </row>
    <row r="146" spans="1:41" s="3" customFormat="1" ht="15" customHeight="1" x14ac:dyDescent="0.3">
      <c r="A146" s="37"/>
      <c r="B146" s="17" t="s">
        <v>21</v>
      </c>
      <c r="C146" s="8">
        <v>4757380</v>
      </c>
      <c r="D146" s="8">
        <v>2927360</v>
      </c>
      <c r="E146" s="8">
        <v>1729383</v>
      </c>
      <c r="F146" s="8">
        <v>3809761</v>
      </c>
      <c r="G146" s="8">
        <v>1318232</v>
      </c>
      <c r="H146" s="8">
        <v>3610011</v>
      </c>
      <c r="I146" s="8">
        <v>2592072</v>
      </c>
      <c r="J146" s="8"/>
      <c r="K146" s="8">
        <v>258384</v>
      </c>
      <c r="L146" s="9">
        <v>4461963</v>
      </c>
      <c r="M146" s="8">
        <v>427397</v>
      </c>
      <c r="N146" s="18">
        <v>25891943</v>
      </c>
      <c r="O146" s="42"/>
      <c r="V146" s="4"/>
      <c r="W146" s="4"/>
      <c r="X146" s="4"/>
      <c r="Y146" s="4"/>
      <c r="Z146" s="4"/>
      <c r="AA146" s="4"/>
      <c r="AB146" s="4"/>
      <c r="AC146" s="4"/>
      <c r="AD146" s="4"/>
      <c r="AE146" s="4"/>
      <c r="AF146" s="4"/>
      <c r="AG146" s="4"/>
      <c r="AH146" s="4"/>
      <c r="AI146" s="4"/>
      <c r="AJ146" s="4"/>
      <c r="AK146" s="4"/>
      <c r="AL146" s="4"/>
      <c r="AM146" s="4"/>
      <c r="AN146" s="4"/>
      <c r="AO146" s="4"/>
    </row>
    <row r="147" spans="1:41" s="3" customFormat="1" ht="15" customHeight="1" thickBot="1" x14ac:dyDescent="0.35">
      <c r="A147" s="38"/>
      <c r="B147" s="22" t="s">
        <v>22</v>
      </c>
      <c r="C147" s="13">
        <v>5805301</v>
      </c>
      <c r="D147" s="13">
        <v>3796334</v>
      </c>
      <c r="E147" s="13">
        <v>2138006</v>
      </c>
      <c r="F147" s="13">
        <v>4267465</v>
      </c>
      <c r="G147" s="13">
        <v>1327191</v>
      </c>
      <c r="H147" s="13">
        <v>3601941</v>
      </c>
      <c r="I147" s="13">
        <v>3704960</v>
      </c>
      <c r="J147" s="13"/>
      <c r="K147" s="13">
        <v>176678</v>
      </c>
      <c r="L147" s="14">
        <v>5606650</v>
      </c>
      <c r="M147" s="13">
        <v>488130</v>
      </c>
      <c r="N147" s="23">
        <v>30912656</v>
      </c>
      <c r="O147" s="43"/>
      <c r="V147" s="4"/>
      <c r="W147" s="4"/>
      <c r="X147" s="4"/>
      <c r="Y147" s="4"/>
      <c r="Z147" s="4"/>
      <c r="AA147" s="4"/>
      <c r="AB147" s="4"/>
      <c r="AC147" s="4"/>
      <c r="AD147" s="4"/>
      <c r="AE147" s="4"/>
      <c r="AF147" s="4"/>
      <c r="AG147" s="4"/>
      <c r="AH147" s="4"/>
      <c r="AI147" s="4"/>
      <c r="AJ147" s="4"/>
      <c r="AK147" s="4"/>
      <c r="AL147" s="4"/>
      <c r="AM147" s="4"/>
      <c r="AN147" s="4"/>
      <c r="AO147" s="4"/>
    </row>
    <row r="148" spans="1:41" s="3" customFormat="1" ht="15" customHeight="1" x14ac:dyDescent="0.3">
      <c r="A148" s="36">
        <v>2012</v>
      </c>
      <c r="B148" s="21" t="s">
        <v>12</v>
      </c>
      <c r="C148" s="11">
        <v>4984381</v>
      </c>
      <c r="D148" s="11">
        <v>3074138</v>
      </c>
      <c r="E148" s="11">
        <v>1709785</v>
      </c>
      <c r="F148" s="11">
        <v>3962538</v>
      </c>
      <c r="G148" s="11">
        <v>1089089</v>
      </c>
      <c r="H148" s="11">
        <v>4001966</v>
      </c>
      <c r="I148" s="11">
        <v>1730388</v>
      </c>
      <c r="J148" s="11"/>
      <c r="K148" s="11">
        <v>253269</v>
      </c>
      <c r="L148" s="12">
        <v>4786889</v>
      </c>
      <c r="M148" s="11">
        <v>503169</v>
      </c>
      <c r="N148" s="10">
        <v>26095612</v>
      </c>
      <c r="O148" s="41">
        <v>294254019</v>
      </c>
      <c r="V148" s="4"/>
      <c r="W148" s="4"/>
      <c r="X148" s="4"/>
      <c r="Y148" s="4"/>
      <c r="Z148" s="4"/>
      <c r="AA148" s="4"/>
      <c r="AB148" s="4"/>
      <c r="AC148" s="4"/>
      <c r="AD148" s="4"/>
      <c r="AE148" s="4"/>
      <c r="AF148" s="4"/>
      <c r="AG148" s="4"/>
      <c r="AH148" s="4"/>
      <c r="AI148" s="4"/>
      <c r="AJ148" s="4"/>
      <c r="AK148" s="4"/>
      <c r="AL148" s="4"/>
      <c r="AM148" s="4"/>
      <c r="AN148" s="4"/>
      <c r="AO148" s="4"/>
    </row>
    <row r="149" spans="1:41" s="3" customFormat="1" ht="15" customHeight="1" x14ac:dyDescent="0.3">
      <c r="A149" s="37"/>
      <c r="B149" s="17" t="s">
        <v>13</v>
      </c>
      <c r="C149" s="8">
        <v>4851712</v>
      </c>
      <c r="D149" s="8">
        <v>2382812</v>
      </c>
      <c r="E149" s="8">
        <v>2143945</v>
      </c>
      <c r="F149" s="8">
        <v>3966096</v>
      </c>
      <c r="G149" s="8">
        <v>881332</v>
      </c>
      <c r="H149" s="8">
        <v>2817909</v>
      </c>
      <c r="I149" s="8">
        <v>1541863</v>
      </c>
      <c r="J149" s="8"/>
      <c r="K149" s="8">
        <v>275252</v>
      </c>
      <c r="L149" s="9">
        <v>3925692</v>
      </c>
      <c r="M149" s="8">
        <v>506360</v>
      </c>
      <c r="N149" s="18">
        <v>23292973</v>
      </c>
      <c r="O149" s="42"/>
      <c r="V149" s="4"/>
      <c r="W149" s="4"/>
      <c r="X149" s="4"/>
      <c r="Y149" s="4"/>
      <c r="Z149" s="4"/>
      <c r="AA149" s="4"/>
      <c r="AB149" s="4"/>
      <c r="AC149" s="4"/>
      <c r="AD149" s="4"/>
      <c r="AE149" s="4"/>
      <c r="AF149" s="4"/>
      <c r="AG149" s="4"/>
      <c r="AH149" s="4"/>
      <c r="AI149" s="4"/>
      <c r="AJ149" s="4"/>
      <c r="AK149" s="4"/>
      <c r="AL149" s="4"/>
      <c r="AM149" s="4"/>
      <c r="AN149" s="4"/>
      <c r="AO149" s="4"/>
    </row>
    <row r="150" spans="1:41" s="3" customFormat="1" ht="15" customHeight="1" x14ac:dyDescent="0.3">
      <c r="A150" s="37"/>
      <c r="B150" s="17" t="s">
        <v>14</v>
      </c>
      <c r="C150" s="8">
        <v>5070034</v>
      </c>
      <c r="D150" s="8">
        <v>2126954</v>
      </c>
      <c r="E150" s="8">
        <v>1660649</v>
      </c>
      <c r="F150" s="8">
        <v>4029300</v>
      </c>
      <c r="G150" s="8">
        <v>1361059</v>
      </c>
      <c r="H150" s="8">
        <v>2760302</v>
      </c>
      <c r="I150" s="8">
        <v>2208691</v>
      </c>
      <c r="J150" s="8"/>
      <c r="K150" s="8">
        <v>244290</v>
      </c>
      <c r="L150" s="9">
        <v>4174106</v>
      </c>
      <c r="M150" s="8">
        <v>415478</v>
      </c>
      <c r="N150" s="18">
        <v>24050863</v>
      </c>
      <c r="O150" s="42"/>
      <c r="V150" s="4"/>
      <c r="W150" s="4"/>
      <c r="X150" s="4"/>
      <c r="Y150" s="4"/>
      <c r="Z150" s="4"/>
      <c r="AA150" s="4"/>
      <c r="AB150" s="4"/>
      <c r="AC150" s="4"/>
      <c r="AD150" s="4"/>
      <c r="AE150" s="4"/>
      <c r="AF150" s="4"/>
      <c r="AG150" s="4"/>
      <c r="AH150" s="4"/>
      <c r="AI150" s="4"/>
      <c r="AJ150" s="4"/>
      <c r="AK150" s="4"/>
      <c r="AL150" s="4"/>
      <c r="AM150" s="4"/>
      <c r="AN150" s="4"/>
      <c r="AO150" s="4"/>
    </row>
    <row r="151" spans="1:41" s="3" customFormat="1" ht="15" customHeight="1" x14ac:dyDescent="0.3">
      <c r="A151" s="37"/>
      <c r="B151" s="17" t="s">
        <v>15</v>
      </c>
      <c r="C151" s="8">
        <v>5586436</v>
      </c>
      <c r="D151" s="8">
        <v>2155322</v>
      </c>
      <c r="E151" s="8">
        <v>1626787</v>
      </c>
      <c r="F151" s="8">
        <v>4035550</v>
      </c>
      <c r="G151" s="8">
        <v>1080921</v>
      </c>
      <c r="H151" s="8">
        <v>2844721</v>
      </c>
      <c r="I151" s="8">
        <v>1792927</v>
      </c>
      <c r="J151" s="8"/>
      <c r="K151" s="8">
        <v>240145</v>
      </c>
      <c r="L151" s="9">
        <v>4370547</v>
      </c>
      <c r="M151" s="8">
        <v>407081</v>
      </c>
      <c r="N151" s="18">
        <v>24140437</v>
      </c>
      <c r="O151" s="42"/>
      <c r="V151" s="4"/>
      <c r="W151" s="4"/>
      <c r="X151" s="4"/>
      <c r="Y151" s="4"/>
      <c r="Z151" s="4"/>
      <c r="AA151" s="4"/>
      <c r="AB151" s="4"/>
      <c r="AC151" s="4"/>
      <c r="AD151" s="4"/>
      <c r="AE151" s="4"/>
      <c r="AF151" s="4"/>
      <c r="AG151" s="4"/>
      <c r="AH151" s="4"/>
      <c r="AI151" s="4"/>
      <c r="AJ151" s="4"/>
      <c r="AK151" s="4"/>
      <c r="AL151" s="4"/>
      <c r="AM151" s="4"/>
      <c r="AN151" s="4"/>
      <c r="AO151" s="4"/>
    </row>
    <row r="152" spans="1:41" s="3" customFormat="1" ht="15" customHeight="1" x14ac:dyDescent="0.3">
      <c r="A152" s="37"/>
      <c r="B152" s="17" t="s">
        <v>11</v>
      </c>
      <c r="C152" s="8">
        <v>5103059</v>
      </c>
      <c r="D152" s="8">
        <v>2319929</v>
      </c>
      <c r="E152" s="8">
        <v>1828717</v>
      </c>
      <c r="F152" s="8">
        <v>4487210</v>
      </c>
      <c r="G152" s="8">
        <v>962140</v>
      </c>
      <c r="H152" s="8">
        <v>3092256</v>
      </c>
      <c r="I152" s="8">
        <v>1598628</v>
      </c>
      <c r="J152" s="8"/>
      <c r="K152" s="8">
        <v>338131</v>
      </c>
      <c r="L152" s="9">
        <v>4562980</v>
      </c>
      <c r="M152" s="8">
        <v>510375</v>
      </c>
      <c r="N152" s="18">
        <v>24803425</v>
      </c>
      <c r="O152" s="42"/>
      <c r="V152" s="4"/>
      <c r="W152" s="4"/>
      <c r="X152" s="4"/>
      <c r="Y152" s="4"/>
      <c r="Z152" s="4"/>
      <c r="AA152" s="4"/>
      <c r="AB152" s="4"/>
      <c r="AC152" s="4"/>
      <c r="AD152" s="4"/>
      <c r="AE152" s="4"/>
      <c r="AF152" s="4"/>
      <c r="AG152" s="4"/>
      <c r="AH152" s="4"/>
      <c r="AI152" s="4"/>
      <c r="AJ152" s="4"/>
      <c r="AK152" s="4"/>
      <c r="AL152" s="4"/>
      <c r="AM152" s="4"/>
      <c r="AN152" s="4"/>
      <c r="AO152" s="4"/>
    </row>
    <row r="153" spans="1:41" s="3" customFormat="1" ht="15" customHeight="1" x14ac:dyDescent="0.3">
      <c r="A153" s="37"/>
      <c r="B153" s="17" t="s">
        <v>16</v>
      </c>
      <c r="C153" s="8">
        <v>4590053</v>
      </c>
      <c r="D153" s="8">
        <v>2090626</v>
      </c>
      <c r="E153" s="8">
        <v>1469144</v>
      </c>
      <c r="F153" s="8">
        <v>3657184</v>
      </c>
      <c r="G153" s="8">
        <v>1042693</v>
      </c>
      <c r="H153" s="8">
        <v>3007167</v>
      </c>
      <c r="I153" s="8">
        <v>1541759</v>
      </c>
      <c r="J153" s="8"/>
      <c r="K153" s="8">
        <v>172170</v>
      </c>
      <c r="L153" s="9">
        <v>4766034</v>
      </c>
      <c r="M153" s="8">
        <v>447924</v>
      </c>
      <c r="N153" s="18">
        <v>22784754</v>
      </c>
      <c r="O153" s="42"/>
      <c r="V153" s="4"/>
      <c r="W153" s="4"/>
      <c r="X153" s="4"/>
      <c r="Y153" s="4"/>
      <c r="Z153" s="4"/>
      <c r="AA153" s="4"/>
      <c r="AB153" s="4"/>
      <c r="AC153" s="4"/>
      <c r="AD153" s="4"/>
      <c r="AE153" s="4"/>
      <c r="AF153" s="4"/>
      <c r="AG153" s="4"/>
      <c r="AH153" s="4"/>
      <c r="AI153" s="4"/>
      <c r="AJ153" s="4"/>
      <c r="AK153" s="4"/>
      <c r="AL153" s="4"/>
      <c r="AM153" s="4"/>
      <c r="AN153" s="4"/>
      <c r="AO153" s="4"/>
    </row>
    <row r="154" spans="1:41" s="3" customFormat="1" ht="15" customHeight="1" x14ac:dyDescent="0.3">
      <c r="A154" s="37"/>
      <c r="B154" s="17" t="s">
        <v>17</v>
      </c>
      <c r="C154" s="8">
        <v>7417790</v>
      </c>
      <c r="D154" s="8">
        <v>2291313</v>
      </c>
      <c r="E154" s="8">
        <v>1888947</v>
      </c>
      <c r="F154" s="8">
        <v>4046871</v>
      </c>
      <c r="G154" s="8">
        <v>710793</v>
      </c>
      <c r="H154" s="8">
        <v>3077973</v>
      </c>
      <c r="I154" s="8">
        <v>1871977</v>
      </c>
      <c r="J154" s="8"/>
      <c r="K154" s="8">
        <v>693010</v>
      </c>
      <c r="L154" s="9">
        <v>4978073</v>
      </c>
      <c r="M154" s="8">
        <v>431194</v>
      </c>
      <c r="N154" s="18">
        <v>27407941</v>
      </c>
      <c r="O154" s="42"/>
      <c r="V154" s="4"/>
      <c r="W154" s="4"/>
      <c r="X154" s="4"/>
      <c r="Y154" s="4"/>
      <c r="Z154" s="4"/>
      <c r="AA154" s="4"/>
      <c r="AB154" s="4"/>
      <c r="AC154" s="4"/>
      <c r="AD154" s="4"/>
      <c r="AE154" s="4"/>
      <c r="AF154" s="4"/>
      <c r="AG154" s="4"/>
      <c r="AH154" s="4"/>
      <c r="AI154" s="4"/>
      <c r="AJ154" s="4"/>
      <c r="AK154" s="4"/>
      <c r="AL154" s="4"/>
      <c r="AM154" s="4"/>
      <c r="AN154" s="4"/>
      <c r="AO154" s="4"/>
    </row>
    <row r="155" spans="1:41" s="3" customFormat="1" ht="15" customHeight="1" x14ac:dyDescent="0.3">
      <c r="A155" s="37"/>
      <c r="B155" s="17" t="s">
        <v>18</v>
      </c>
      <c r="C155" s="8">
        <v>5048459</v>
      </c>
      <c r="D155" s="8">
        <v>1994235</v>
      </c>
      <c r="E155" s="8">
        <v>1453275</v>
      </c>
      <c r="F155" s="8">
        <v>4042917</v>
      </c>
      <c r="G155" s="8">
        <v>824125</v>
      </c>
      <c r="H155" s="8">
        <v>3341805</v>
      </c>
      <c r="I155" s="8">
        <v>1280889</v>
      </c>
      <c r="J155" s="8"/>
      <c r="K155" s="8">
        <v>281719</v>
      </c>
      <c r="L155" s="9">
        <v>4957845</v>
      </c>
      <c r="M155" s="8">
        <v>469480</v>
      </c>
      <c r="N155" s="18">
        <v>23694749</v>
      </c>
      <c r="O155" s="42"/>
      <c r="V155" s="4"/>
      <c r="W155" s="4"/>
      <c r="X155" s="4"/>
      <c r="Y155" s="4"/>
      <c r="Z155" s="4"/>
      <c r="AA155" s="4"/>
      <c r="AB155" s="4"/>
      <c r="AC155" s="4"/>
      <c r="AD155" s="4"/>
      <c r="AE155" s="4"/>
      <c r="AF155" s="4"/>
      <c r="AG155" s="4"/>
      <c r="AH155" s="4"/>
      <c r="AI155" s="4"/>
      <c r="AJ155" s="4"/>
      <c r="AK155" s="4"/>
      <c r="AL155" s="4"/>
      <c r="AM155" s="4"/>
      <c r="AN155" s="4"/>
      <c r="AO155" s="4"/>
    </row>
    <row r="156" spans="1:41" s="3" customFormat="1" ht="15" customHeight="1" x14ac:dyDescent="0.3">
      <c r="A156" s="37"/>
      <c r="B156" s="17" t="s">
        <v>19</v>
      </c>
      <c r="C156" s="8">
        <v>4704957</v>
      </c>
      <c r="D156" s="8">
        <v>1909283</v>
      </c>
      <c r="E156" s="8">
        <v>1468394</v>
      </c>
      <c r="F156" s="8">
        <v>3740364</v>
      </c>
      <c r="G156" s="8">
        <v>995829</v>
      </c>
      <c r="H156" s="8">
        <v>2615823</v>
      </c>
      <c r="I156" s="8">
        <v>1047168</v>
      </c>
      <c r="J156" s="8"/>
      <c r="K156" s="8">
        <v>269140</v>
      </c>
      <c r="L156" s="9">
        <v>5073280</v>
      </c>
      <c r="M156" s="8">
        <v>484160</v>
      </c>
      <c r="N156" s="18">
        <v>22308398</v>
      </c>
      <c r="O156" s="42"/>
      <c r="V156" s="4"/>
      <c r="W156" s="4"/>
      <c r="X156" s="4"/>
      <c r="Y156" s="4"/>
      <c r="Z156" s="4"/>
      <c r="AA156" s="4"/>
      <c r="AB156" s="4"/>
      <c r="AC156" s="4"/>
      <c r="AD156" s="4"/>
      <c r="AE156" s="4"/>
      <c r="AF156" s="4"/>
      <c r="AG156" s="4"/>
      <c r="AH156" s="4"/>
      <c r="AI156" s="4"/>
      <c r="AJ156" s="4"/>
      <c r="AK156" s="4"/>
      <c r="AL156" s="4"/>
      <c r="AM156" s="4"/>
      <c r="AN156" s="4"/>
      <c r="AO156" s="4"/>
    </row>
    <row r="157" spans="1:41" s="3" customFormat="1" ht="15" customHeight="1" x14ac:dyDescent="0.3">
      <c r="A157" s="37"/>
      <c r="B157" s="17" t="s">
        <v>20</v>
      </c>
      <c r="C157" s="8">
        <v>4825568</v>
      </c>
      <c r="D157" s="8">
        <v>2199587</v>
      </c>
      <c r="E157" s="8">
        <v>1615588</v>
      </c>
      <c r="F157" s="8">
        <v>4158599</v>
      </c>
      <c r="G157" s="8">
        <v>1002111</v>
      </c>
      <c r="H157" s="8">
        <v>3081173</v>
      </c>
      <c r="I157" s="8">
        <v>1325702</v>
      </c>
      <c r="J157" s="8"/>
      <c r="K157" s="8">
        <v>340060</v>
      </c>
      <c r="L157" s="9">
        <v>5160505</v>
      </c>
      <c r="M157" s="8">
        <v>523122</v>
      </c>
      <c r="N157" s="18">
        <v>24232015</v>
      </c>
      <c r="O157" s="42"/>
      <c r="V157" s="4"/>
      <c r="W157" s="4"/>
      <c r="X157" s="4"/>
      <c r="Y157" s="4"/>
      <c r="Z157" s="4"/>
      <c r="AA157" s="4"/>
      <c r="AB157" s="4"/>
      <c r="AC157" s="4"/>
      <c r="AD157" s="4"/>
      <c r="AE157" s="4"/>
      <c r="AF157" s="4"/>
      <c r="AG157" s="4"/>
      <c r="AH157" s="4"/>
      <c r="AI157" s="4"/>
      <c r="AJ157" s="4"/>
      <c r="AK157" s="4"/>
      <c r="AL157" s="4"/>
      <c r="AM157" s="4"/>
      <c r="AN157" s="4"/>
      <c r="AO157" s="4"/>
    </row>
    <row r="158" spans="1:41" s="3" customFormat="1" ht="15" customHeight="1" x14ac:dyDescent="0.3">
      <c r="A158" s="37"/>
      <c r="B158" s="17" t="s">
        <v>21</v>
      </c>
      <c r="C158" s="8">
        <v>5747860</v>
      </c>
      <c r="D158" s="8">
        <v>2151702</v>
      </c>
      <c r="E158" s="8">
        <v>1495089</v>
      </c>
      <c r="F158" s="8">
        <v>3893595</v>
      </c>
      <c r="G158" s="8">
        <v>1134847</v>
      </c>
      <c r="H158" s="8">
        <v>3640696</v>
      </c>
      <c r="I158" s="8">
        <v>1164568</v>
      </c>
      <c r="J158" s="8"/>
      <c r="K158" s="8">
        <v>285428</v>
      </c>
      <c r="L158" s="9">
        <v>5329121</v>
      </c>
      <c r="M158" s="8">
        <v>547496</v>
      </c>
      <c r="N158" s="18">
        <v>25390402</v>
      </c>
      <c r="O158" s="42"/>
      <c r="V158" s="4"/>
      <c r="W158" s="4"/>
      <c r="X158" s="4"/>
      <c r="Y158" s="4"/>
      <c r="Z158" s="4"/>
      <c r="AA158" s="4"/>
      <c r="AB158" s="4"/>
      <c r="AC158" s="4"/>
      <c r="AD158" s="4"/>
      <c r="AE158" s="4"/>
      <c r="AF158" s="4"/>
      <c r="AG158" s="4"/>
      <c r="AH158" s="4"/>
      <c r="AI158" s="4"/>
      <c r="AJ158" s="4"/>
      <c r="AK158" s="4"/>
      <c r="AL158" s="4"/>
      <c r="AM158" s="4"/>
      <c r="AN158" s="4"/>
      <c r="AO158" s="4"/>
    </row>
    <row r="159" spans="1:41" s="3" customFormat="1" ht="15" customHeight="1" thickBot="1" x14ac:dyDescent="0.35">
      <c r="A159" s="38"/>
      <c r="B159" s="22" t="s">
        <v>22</v>
      </c>
      <c r="C159" s="13">
        <v>5354564</v>
      </c>
      <c r="D159" s="13">
        <v>2677648</v>
      </c>
      <c r="E159" s="13">
        <v>1686085</v>
      </c>
      <c r="F159" s="13">
        <v>4587179</v>
      </c>
      <c r="G159" s="13">
        <v>1386610</v>
      </c>
      <c r="H159" s="13">
        <v>3308148</v>
      </c>
      <c r="I159" s="13">
        <v>1185605</v>
      </c>
      <c r="J159" s="13"/>
      <c r="K159" s="13">
        <v>214498</v>
      </c>
      <c r="L159" s="14">
        <v>5104973</v>
      </c>
      <c r="M159" s="13">
        <v>547140</v>
      </c>
      <c r="N159" s="23">
        <v>26052450</v>
      </c>
      <c r="O159" s="43"/>
      <c r="V159" s="4"/>
      <c r="W159" s="4"/>
      <c r="X159" s="4"/>
      <c r="Y159" s="4"/>
      <c r="Z159" s="4"/>
      <c r="AA159" s="4"/>
      <c r="AB159" s="4"/>
      <c r="AC159" s="4"/>
      <c r="AD159" s="4"/>
      <c r="AE159" s="4"/>
      <c r="AF159" s="4"/>
      <c r="AG159" s="4"/>
      <c r="AH159" s="4"/>
      <c r="AI159" s="4"/>
      <c r="AJ159" s="4"/>
      <c r="AK159" s="4"/>
      <c r="AL159" s="4"/>
      <c r="AM159" s="4"/>
      <c r="AN159" s="4"/>
      <c r="AO159" s="4"/>
    </row>
    <row r="160" spans="1:41" s="3" customFormat="1" ht="15" customHeight="1" x14ac:dyDescent="0.3">
      <c r="A160" s="36">
        <v>2013</v>
      </c>
      <c r="B160" s="21" t="s">
        <v>12</v>
      </c>
      <c r="C160" s="11">
        <v>5378501</v>
      </c>
      <c r="D160" s="11">
        <v>2555895</v>
      </c>
      <c r="E160" s="11">
        <v>1595724</v>
      </c>
      <c r="F160" s="11">
        <v>4873600</v>
      </c>
      <c r="G160" s="11">
        <v>2113687</v>
      </c>
      <c r="H160" s="11">
        <v>3985522</v>
      </c>
      <c r="I160" s="11">
        <v>1556458</v>
      </c>
      <c r="J160" s="11"/>
      <c r="K160" s="11">
        <v>330493</v>
      </c>
      <c r="L160" s="12">
        <v>5428000</v>
      </c>
      <c r="M160" s="11">
        <v>483880</v>
      </c>
      <c r="N160" s="10">
        <v>28301760</v>
      </c>
      <c r="O160" s="41">
        <v>306520431</v>
      </c>
      <c r="V160" s="4"/>
      <c r="W160" s="4"/>
      <c r="X160" s="4"/>
      <c r="Y160" s="4"/>
      <c r="Z160" s="4"/>
      <c r="AA160" s="4"/>
      <c r="AB160" s="4"/>
      <c r="AC160" s="4"/>
      <c r="AD160" s="4"/>
      <c r="AE160" s="4"/>
      <c r="AF160" s="4"/>
      <c r="AG160" s="4"/>
      <c r="AH160" s="4"/>
      <c r="AI160" s="4"/>
      <c r="AJ160" s="4"/>
      <c r="AK160" s="4"/>
      <c r="AL160" s="4"/>
      <c r="AM160" s="4"/>
      <c r="AN160" s="4"/>
      <c r="AO160" s="4"/>
    </row>
    <row r="161" spans="1:41" s="3" customFormat="1" ht="15" customHeight="1" x14ac:dyDescent="0.3">
      <c r="A161" s="37"/>
      <c r="B161" s="17" t="s">
        <v>13</v>
      </c>
      <c r="C161" s="8">
        <v>4655981</v>
      </c>
      <c r="D161" s="8">
        <v>2169076</v>
      </c>
      <c r="E161" s="8">
        <v>1366899</v>
      </c>
      <c r="F161" s="8">
        <v>3633179</v>
      </c>
      <c r="G161" s="8">
        <v>1276207</v>
      </c>
      <c r="H161" s="8">
        <v>2844721</v>
      </c>
      <c r="I161" s="8">
        <v>1236144</v>
      </c>
      <c r="J161" s="8"/>
      <c r="K161" s="8">
        <v>291656</v>
      </c>
      <c r="L161" s="9">
        <f>4728462</f>
        <v>4728462</v>
      </c>
      <c r="M161" s="8">
        <v>360494</v>
      </c>
      <c r="N161" s="18">
        <v>22562819</v>
      </c>
      <c r="O161" s="42"/>
      <c r="V161" s="4"/>
      <c r="W161" s="4"/>
      <c r="X161" s="4"/>
      <c r="Y161" s="4"/>
      <c r="Z161" s="4"/>
      <c r="AA161" s="4"/>
      <c r="AB161" s="4"/>
      <c r="AC161" s="4"/>
      <c r="AD161" s="4"/>
      <c r="AE161" s="4"/>
      <c r="AF161" s="4"/>
      <c r="AG161" s="4"/>
      <c r="AH161" s="4"/>
      <c r="AI161" s="4"/>
      <c r="AJ161" s="4"/>
      <c r="AK161" s="4"/>
      <c r="AL161" s="4"/>
      <c r="AM161" s="4"/>
      <c r="AN161" s="4"/>
      <c r="AO161" s="4"/>
    </row>
    <row r="162" spans="1:41" s="3" customFormat="1" ht="15" customHeight="1" x14ac:dyDescent="0.3">
      <c r="A162" s="37"/>
      <c r="B162" s="17" t="s">
        <v>14</v>
      </c>
      <c r="C162" s="8">
        <v>4753723</v>
      </c>
      <c r="D162" s="8">
        <v>3140177</v>
      </c>
      <c r="E162" s="8">
        <v>1252147</v>
      </c>
      <c r="F162" s="8">
        <v>3361502</v>
      </c>
      <c r="G162" s="8">
        <v>1052311</v>
      </c>
      <c r="H162" s="8">
        <v>3401508</v>
      </c>
      <c r="I162" s="8">
        <v>1173442</v>
      </c>
      <c r="J162" s="8"/>
      <c r="K162" s="8">
        <v>204316</v>
      </c>
      <c r="L162" s="9">
        <v>4972682</v>
      </c>
      <c r="M162" s="8">
        <v>411456</v>
      </c>
      <c r="N162" s="18">
        <v>23723264</v>
      </c>
      <c r="O162" s="42"/>
      <c r="V162" s="4"/>
      <c r="W162" s="4"/>
      <c r="X162" s="4"/>
      <c r="Y162" s="4"/>
      <c r="Z162" s="4"/>
      <c r="AA162" s="4"/>
      <c r="AB162" s="4"/>
      <c r="AC162" s="4"/>
      <c r="AD162" s="4"/>
      <c r="AE162" s="4"/>
      <c r="AF162" s="4"/>
      <c r="AG162" s="4"/>
      <c r="AH162" s="4"/>
      <c r="AI162" s="4"/>
      <c r="AJ162" s="4"/>
      <c r="AK162" s="4"/>
      <c r="AL162" s="4"/>
      <c r="AM162" s="4"/>
      <c r="AN162" s="4"/>
      <c r="AO162" s="4"/>
    </row>
    <row r="163" spans="1:41" s="3" customFormat="1" ht="15" customHeight="1" x14ac:dyDescent="0.3">
      <c r="A163" s="37"/>
      <c r="B163" s="17" t="s">
        <v>15</v>
      </c>
      <c r="C163" s="8">
        <v>4397808</v>
      </c>
      <c r="D163" s="8">
        <v>2668723</v>
      </c>
      <c r="E163" s="8">
        <v>1603332</v>
      </c>
      <c r="F163" s="8">
        <v>3542565</v>
      </c>
      <c r="G163" s="8">
        <v>1692047</v>
      </c>
      <c r="H163" s="8">
        <v>3174562</v>
      </c>
      <c r="I163" s="8">
        <v>1282225</v>
      </c>
      <c r="J163" s="8"/>
      <c r="K163" s="8">
        <v>306480</v>
      </c>
      <c r="L163" s="9">
        <v>5311988</v>
      </c>
      <c r="M163" s="8">
        <v>370984</v>
      </c>
      <c r="N163" s="18">
        <v>24350714</v>
      </c>
      <c r="O163" s="42"/>
      <c r="V163" s="4"/>
      <c r="W163" s="4"/>
      <c r="X163" s="4"/>
      <c r="Y163" s="4"/>
      <c r="Z163" s="4"/>
      <c r="AA163" s="4"/>
      <c r="AB163" s="4"/>
      <c r="AC163" s="4"/>
      <c r="AD163" s="4"/>
      <c r="AE163" s="4"/>
      <c r="AF163" s="4"/>
      <c r="AG163" s="4"/>
      <c r="AH163" s="4"/>
      <c r="AI163" s="4"/>
      <c r="AJ163" s="4"/>
      <c r="AK163" s="4"/>
      <c r="AL163" s="4"/>
      <c r="AM163" s="4"/>
      <c r="AN163" s="4"/>
      <c r="AO163" s="4"/>
    </row>
    <row r="164" spans="1:41" s="3" customFormat="1" ht="15" customHeight="1" x14ac:dyDescent="0.3">
      <c r="A164" s="37"/>
      <c r="B164" s="17" t="s">
        <v>11</v>
      </c>
      <c r="C164" s="8">
        <v>6368695</v>
      </c>
      <c r="D164" s="8">
        <v>2417685</v>
      </c>
      <c r="E164" s="8">
        <v>1374473</v>
      </c>
      <c r="F164" s="8">
        <v>3410571</v>
      </c>
      <c r="G164" s="8">
        <v>1688888</v>
      </c>
      <c r="H164" s="8">
        <v>3351478</v>
      </c>
      <c r="I164" s="8">
        <v>1890918</v>
      </c>
      <c r="J164" s="8"/>
      <c r="K164" s="8">
        <v>265374</v>
      </c>
      <c r="L164" s="9">
        <v>5370193</v>
      </c>
      <c r="M164" s="8">
        <v>547128</v>
      </c>
      <c r="N164" s="18">
        <v>26685403</v>
      </c>
      <c r="O164" s="42"/>
      <c r="V164" s="4"/>
      <c r="W164" s="4"/>
      <c r="X164" s="4"/>
      <c r="Y164" s="4"/>
      <c r="Z164" s="4"/>
      <c r="AA164" s="4"/>
      <c r="AB164" s="4"/>
      <c r="AC164" s="4"/>
      <c r="AD164" s="4"/>
      <c r="AE164" s="4"/>
      <c r="AF164" s="4"/>
      <c r="AG164" s="4"/>
      <c r="AH164" s="4"/>
      <c r="AI164" s="4"/>
      <c r="AJ164" s="4"/>
      <c r="AK164" s="4"/>
      <c r="AL164" s="4"/>
      <c r="AM164" s="4"/>
      <c r="AN164" s="4"/>
      <c r="AO164" s="4"/>
    </row>
    <row r="165" spans="1:41" s="3" customFormat="1" ht="15" customHeight="1" x14ac:dyDescent="0.3">
      <c r="A165" s="37"/>
      <c r="B165" s="17" t="s">
        <v>16</v>
      </c>
      <c r="C165" s="8">
        <v>5775130</v>
      </c>
      <c r="D165" s="8">
        <v>1926499</v>
      </c>
      <c r="E165" s="8">
        <v>1428797</v>
      </c>
      <c r="F165" s="8">
        <v>2934044</v>
      </c>
      <c r="G165" s="8">
        <v>1653193</v>
      </c>
      <c r="H165" s="8">
        <v>2985761</v>
      </c>
      <c r="I165" s="8">
        <v>1716906</v>
      </c>
      <c r="J165" s="8"/>
      <c r="K165" s="8">
        <v>205590</v>
      </c>
      <c r="L165" s="9">
        <v>5361543</v>
      </c>
      <c r="M165" s="8">
        <v>376420</v>
      </c>
      <c r="N165" s="18">
        <v>24363883</v>
      </c>
      <c r="O165" s="42"/>
      <c r="V165" s="4"/>
      <c r="W165" s="4"/>
      <c r="X165" s="4"/>
      <c r="Y165" s="4"/>
      <c r="Z165" s="4"/>
      <c r="AA165" s="4"/>
      <c r="AB165" s="4"/>
      <c r="AC165" s="4"/>
      <c r="AD165" s="4"/>
      <c r="AE165" s="4"/>
      <c r="AF165" s="4"/>
      <c r="AG165" s="4"/>
      <c r="AH165" s="4"/>
      <c r="AI165" s="4"/>
      <c r="AJ165" s="4"/>
      <c r="AK165" s="4"/>
      <c r="AL165" s="4"/>
      <c r="AM165" s="4"/>
      <c r="AN165" s="4"/>
      <c r="AO165" s="4"/>
    </row>
    <row r="166" spans="1:41" s="3" customFormat="1" ht="15" customHeight="1" x14ac:dyDescent="0.3">
      <c r="A166" s="37"/>
      <c r="B166" s="17" t="s">
        <v>17</v>
      </c>
      <c r="C166" s="8">
        <v>6038688</v>
      </c>
      <c r="D166" s="8">
        <v>2447552</v>
      </c>
      <c r="E166" s="8">
        <v>1622432</v>
      </c>
      <c r="F166" s="8">
        <v>3272628</v>
      </c>
      <c r="G166" s="8">
        <v>1664392</v>
      </c>
      <c r="H166" s="8">
        <v>2955172</v>
      </c>
      <c r="I166" s="8">
        <v>2161419</v>
      </c>
      <c r="J166" s="8"/>
      <c r="K166" s="8">
        <v>959712</v>
      </c>
      <c r="L166" s="9">
        <v>5841779</v>
      </c>
      <c r="M166" s="8">
        <v>432618</v>
      </c>
      <c r="N166" s="18">
        <v>27396392</v>
      </c>
      <c r="O166" s="42"/>
      <c r="V166" s="4"/>
      <c r="W166" s="4"/>
      <c r="X166" s="4"/>
      <c r="Y166" s="4"/>
      <c r="Z166" s="4"/>
      <c r="AA166" s="4"/>
      <c r="AB166" s="4"/>
      <c r="AC166" s="4"/>
      <c r="AD166" s="4"/>
      <c r="AE166" s="4"/>
      <c r="AF166" s="4"/>
      <c r="AG166" s="4"/>
      <c r="AH166" s="4"/>
      <c r="AI166" s="4"/>
      <c r="AJ166" s="4"/>
      <c r="AK166" s="4"/>
      <c r="AL166" s="4"/>
      <c r="AM166" s="4"/>
      <c r="AN166" s="4"/>
      <c r="AO166" s="4"/>
    </row>
    <row r="167" spans="1:41" s="3" customFormat="1" ht="15" customHeight="1" x14ac:dyDescent="0.3">
      <c r="A167" s="37"/>
      <c r="B167" s="17" t="s">
        <v>18</v>
      </c>
      <c r="C167" s="8">
        <v>6401353</v>
      </c>
      <c r="D167" s="8">
        <v>2063073</v>
      </c>
      <c r="E167" s="8">
        <v>1444862</v>
      </c>
      <c r="F167" s="8">
        <v>2937528</v>
      </c>
      <c r="G167" s="8">
        <v>1674856</v>
      </c>
      <c r="H167" s="8">
        <v>3297670</v>
      </c>
      <c r="I167" s="8">
        <v>1745397</v>
      </c>
      <c r="J167" s="8"/>
      <c r="K167" s="8">
        <v>113740</v>
      </c>
      <c r="L167" s="9">
        <v>5333196</v>
      </c>
      <c r="M167" s="8">
        <v>527494</v>
      </c>
      <c r="N167" s="18">
        <v>25539169</v>
      </c>
      <c r="O167" s="42"/>
      <c r="V167" s="4"/>
      <c r="W167" s="4"/>
      <c r="X167" s="4"/>
      <c r="Y167" s="4"/>
      <c r="Z167" s="4"/>
      <c r="AA167" s="4"/>
      <c r="AB167" s="4"/>
      <c r="AC167" s="4"/>
      <c r="AD167" s="4"/>
      <c r="AE167" s="4"/>
      <c r="AF167" s="4"/>
      <c r="AG167" s="4"/>
      <c r="AH167" s="4"/>
      <c r="AI167" s="4"/>
      <c r="AJ167" s="4"/>
      <c r="AK167" s="4"/>
      <c r="AL167" s="4"/>
      <c r="AM167" s="4"/>
      <c r="AN167" s="4"/>
      <c r="AO167" s="4"/>
    </row>
    <row r="168" spans="1:41" s="3" customFormat="1" ht="15" customHeight="1" x14ac:dyDescent="0.3">
      <c r="A168" s="37"/>
      <c r="B168" s="17" t="s">
        <v>19</v>
      </c>
      <c r="C168" s="8">
        <v>5203710</v>
      </c>
      <c r="D168" s="8">
        <v>2295948</v>
      </c>
      <c r="E168" s="8">
        <v>1348838</v>
      </c>
      <c r="F168" s="8">
        <v>3523204</v>
      </c>
      <c r="G168" s="8">
        <v>1536754</v>
      </c>
      <c r="H168" s="8">
        <v>3475528</v>
      </c>
      <c r="I168" s="8">
        <v>2132955</v>
      </c>
      <c r="J168" s="8"/>
      <c r="K168" s="8">
        <v>341467</v>
      </c>
      <c r="L168" s="9">
        <v>4863687</v>
      </c>
      <c r="M168" s="8">
        <v>444700</v>
      </c>
      <c r="N168" s="18">
        <v>25166791</v>
      </c>
      <c r="O168" s="42"/>
      <c r="V168" s="4"/>
      <c r="W168" s="4"/>
      <c r="X168" s="4"/>
      <c r="Y168" s="4"/>
      <c r="Z168" s="4"/>
      <c r="AA168" s="4"/>
      <c r="AB168" s="4"/>
      <c r="AC168" s="4"/>
      <c r="AD168" s="4"/>
      <c r="AE168" s="4"/>
      <c r="AF168" s="4"/>
      <c r="AG168" s="4"/>
      <c r="AH168" s="4"/>
      <c r="AI168" s="4"/>
      <c r="AJ168" s="4"/>
      <c r="AK168" s="4"/>
      <c r="AL168" s="4"/>
      <c r="AM168" s="4"/>
      <c r="AN168" s="4"/>
      <c r="AO168" s="4"/>
    </row>
    <row r="169" spans="1:41" s="3" customFormat="1" ht="15" customHeight="1" x14ac:dyDescent="0.3">
      <c r="A169" s="37"/>
      <c r="B169" s="17" t="s">
        <v>20</v>
      </c>
      <c r="C169" s="8">
        <v>5209599</v>
      </c>
      <c r="D169" s="8">
        <v>2119860</v>
      </c>
      <c r="E169" s="8">
        <v>1593634</v>
      </c>
      <c r="F169" s="8">
        <v>3544207</v>
      </c>
      <c r="G169" s="8">
        <v>1509451</v>
      </c>
      <c r="H169" s="8">
        <v>3570796</v>
      </c>
      <c r="I169" s="8">
        <v>2508490</v>
      </c>
      <c r="J169" s="8"/>
      <c r="K169" s="8">
        <v>144911</v>
      </c>
      <c r="L169" s="9">
        <v>5782315</v>
      </c>
      <c r="M169" s="8">
        <v>491956</v>
      </c>
      <c r="N169" s="18">
        <v>26475219</v>
      </c>
      <c r="O169" s="42"/>
      <c r="V169" s="4"/>
      <c r="W169" s="4"/>
      <c r="X169" s="4"/>
      <c r="Y169" s="4"/>
      <c r="Z169" s="4"/>
      <c r="AA169" s="4"/>
      <c r="AB169" s="4"/>
      <c r="AC169" s="4"/>
      <c r="AD169" s="4"/>
      <c r="AE169" s="4"/>
      <c r="AF169" s="4"/>
      <c r="AG169" s="4"/>
      <c r="AH169" s="4"/>
      <c r="AI169" s="4"/>
      <c r="AJ169" s="4"/>
      <c r="AK169" s="4"/>
      <c r="AL169" s="4"/>
      <c r="AM169" s="4"/>
      <c r="AN169" s="4"/>
      <c r="AO169" s="4"/>
    </row>
    <row r="170" spans="1:41" s="3" customFormat="1" ht="15" customHeight="1" x14ac:dyDescent="0.3">
      <c r="A170" s="37"/>
      <c r="B170" s="17" t="s">
        <v>21</v>
      </c>
      <c r="C170" s="8">
        <v>5095841</v>
      </c>
      <c r="D170" s="8">
        <v>2452538</v>
      </c>
      <c r="E170" s="8">
        <v>1541977</v>
      </c>
      <c r="F170" s="8">
        <v>3481359</v>
      </c>
      <c r="G170" s="8">
        <v>1248184</v>
      </c>
      <c r="H170" s="8">
        <v>3401643</v>
      </c>
      <c r="I170" s="8">
        <v>1761742</v>
      </c>
      <c r="J170" s="8"/>
      <c r="K170" s="8">
        <v>142196</v>
      </c>
      <c r="L170" s="9">
        <f>5219359</f>
        <v>5219359</v>
      </c>
      <c r="M170" s="8">
        <v>488820</v>
      </c>
      <c r="N170" s="18">
        <v>24833659</v>
      </c>
      <c r="O170" s="42"/>
      <c r="V170" s="4"/>
      <c r="W170" s="4"/>
      <c r="X170" s="4"/>
      <c r="Y170" s="4"/>
      <c r="Z170" s="4"/>
      <c r="AA170" s="4"/>
      <c r="AB170" s="4"/>
      <c r="AC170" s="4"/>
      <c r="AD170" s="4"/>
      <c r="AE170" s="4"/>
      <c r="AF170" s="4"/>
      <c r="AG170" s="4"/>
      <c r="AH170" s="4"/>
      <c r="AI170" s="4"/>
      <c r="AJ170" s="4"/>
      <c r="AK170" s="4"/>
      <c r="AL170" s="4"/>
      <c r="AM170" s="4"/>
      <c r="AN170" s="4"/>
      <c r="AO170" s="4"/>
    </row>
    <row r="171" spans="1:41" s="3" customFormat="1" ht="15" customHeight="1" thickBot="1" x14ac:dyDescent="0.35">
      <c r="A171" s="38"/>
      <c r="B171" s="22" t="s">
        <v>22</v>
      </c>
      <c r="C171" s="13">
        <v>4733383</v>
      </c>
      <c r="D171" s="13">
        <v>2646430</v>
      </c>
      <c r="E171" s="13">
        <v>1708289</v>
      </c>
      <c r="F171" s="13">
        <v>4158180</v>
      </c>
      <c r="G171" s="13">
        <v>1279656</v>
      </c>
      <c r="H171" s="13">
        <v>3630522</v>
      </c>
      <c r="I171" s="13">
        <v>2577132</v>
      </c>
      <c r="J171" s="13"/>
      <c r="K171" s="13">
        <v>119063</v>
      </c>
      <c r="L171" s="14">
        <f>5802698</f>
        <v>5802698</v>
      </c>
      <c r="M171" s="13">
        <v>466005</v>
      </c>
      <c r="N171" s="23">
        <v>27121358</v>
      </c>
      <c r="O171" s="43"/>
      <c r="V171" s="4"/>
      <c r="W171" s="4"/>
      <c r="X171" s="4"/>
      <c r="Y171" s="4"/>
      <c r="Z171" s="4"/>
      <c r="AA171" s="4"/>
      <c r="AB171" s="4"/>
      <c r="AC171" s="4"/>
      <c r="AD171" s="4"/>
      <c r="AE171" s="4"/>
      <c r="AF171" s="4"/>
      <c r="AG171" s="4"/>
      <c r="AH171" s="4"/>
      <c r="AI171" s="4"/>
      <c r="AJ171" s="4"/>
      <c r="AK171" s="4"/>
      <c r="AL171" s="4"/>
      <c r="AM171" s="4"/>
      <c r="AN171" s="4"/>
      <c r="AO171" s="4"/>
    </row>
    <row r="172" spans="1:41" s="3" customFormat="1" ht="15" customHeight="1" x14ac:dyDescent="0.3">
      <c r="A172" s="36">
        <v>2014</v>
      </c>
      <c r="B172" s="21" t="s">
        <v>12</v>
      </c>
      <c r="C172" s="11">
        <v>5096826</v>
      </c>
      <c r="D172" s="11">
        <v>2816262</v>
      </c>
      <c r="E172" s="11">
        <v>1618390</v>
      </c>
      <c r="F172" s="11">
        <v>3726662</v>
      </c>
      <c r="G172" s="11">
        <v>1820013</v>
      </c>
      <c r="H172" s="11">
        <v>4377219</v>
      </c>
      <c r="I172" s="11">
        <v>2149281</v>
      </c>
      <c r="J172" s="11"/>
      <c r="K172" s="11">
        <v>222226</v>
      </c>
      <c r="L172" s="12">
        <v>6150796</v>
      </c>
      <c r="M172" s="11">
        <v>480295</v>
      </c>
      <c r="N172" s="10">
        <v>28457970</v>
      </c>
      <c r="O172" s="41">
        <v>337655534</v>
      </c>
      <c r="V172" s="4"/>
      <c r="W172" s="4"/>
      <c r="X172" s="4"/>
      <c r="Y172" s="4"/>
      <c r="Z172" s="4"/>
      <c r="AA172" s="4"/>
      <c r="AB172" s="4"/>
      <c r="AC172" s="4"/>
      <c r="AD172" s="4"/>
      <c r="AE172" s="4"/>
      <c r="AF172" s="4"/>
      <c r="AG172" s="4"/>
      <c r="AH172" s="4"/>
      <c r="AI172" s="4"/>
      <c r="AJ172" s="4"/>
      <c r="AK172" s="4"/>
      <c r="AL172" s="4"/>
      <c r="AM172" s="4"/>
      <c r="AN172" s="4"/>
      <c r="AO172" s="4"/>
    </row>
    <row r="173" spans="1:41" s="3" customFormat="1" ht="15" customHeight="1" x14ac:dyDescent="0.3">
      <c r="A173" s="37"/>
      <c r="B173" s="17" t="s">
        <v>13</v>
      </c>
      <c r="C173" s="8">
        <v>4621912</v>
      </c>
      <c r="D173" s="8">
        <v>1944026</v>
      </c>
      <c r="E173" s="8">
        <v>1237267</v>
      </c>
      <c r="F173" s="8">
        <v>3136498</v>
      </c>
      <c r="G173" s="8">
        <v>1118207</v>
      </c>
      <c r="H173" s="8">
        <v>3476879</v>
      </c>
      <c r="I173" s="8">
        <v>1976728</v>
      </c>
      <c r="J173" s="8"/>
      <c r="K173" s="8">
        <v>103742</v>
      </c>
      <c r="L173" s="9">
        <v>4965297</v>
      </c>
      <c r="M173" s="8">
        <v>398680</v>
      </c>
      <c r="N173" s="18">
        <v>22979236</v>
      </c>
      <c r="O173" s="42"/>
      <c r="V173" s="4"/>
      <c r="W173" s="4"/>
      <c r="X173" s="4"/>
      <c r="Y173" s="4"/>
      <c r="Z173" s="4"/>
      <c r="AA173" s="4"/>
      <c r="AB173" s="4"/>
      <c r="AC173" s="4"/>
      <c r="AD173" s="4"/>
      <c r="AE173" s="4"/>
      <c r="AF173" s="4"/>
      <c r="AG173" s="4"/>
      <c r="AH173" s="4"/>
      <c r="AI173" s="4"/>
      <c r="AJ173" s="4"/>
      <c r="AK173" s="4"/>
      <c r="AL173" s="4"/>
      <c r="AM173" s="4"/>
      <c r="AN173" s="4"/>
      <c r="AO173" s="4"/>
    </row>
    <row r="174" spans="1:41" s="3" customFormat="1" ht="15" customHeight="1" x14ac:dyDescent="0.3">
      <c r="A174" s="37"/>
      <c r="B174" s="17" t="s">
        <v>14</v>
      </c>
      <c r="C174" s="8">
        <v>4721564</v>
      </c>
      <c r="D174" s="8">
        <v>2103284</v>
      </c>
      <c r="E174" s="8">
        <v>1398683</v>
      </c>
      <c r="F174" s="8">
        <v>3541579</v>
      </c>
      <c r="G174" s="8">
        <v>1454364</v>
      </c>
      <c r="H174" s="8">
        <v>4007004</v>
      </c>
      <c r="I174" s="8">
        <v>2427592</v>
      </c>
      <c r="J174" s="8"/>
      <c r="K174" s="8">
        <v>117688</v>
      </c>
      <c r="L174" s="9">
        <v>4926215</v>
      </c>
      <c r="M174" s="8">
        <v>491230</v>
      </c>
      <c r="N174" s="18">
        <v>25189203</v>
      </c>
      <c r="O174" s="42"/>
      <c r="V174" s="4"/>
      <c r="W174" s="4"/>
      <c r="X174" s="4"/>
      <c r="Y174" s="4"/>
      <c r="Z174" s="4"/>
      <c r="AA174" s="4"/>
      <c r="AB174" s="4"/>
      <c r="AC174" s="4"/>
      <c r="AD174" s="4"/>
      <c r="AE174" s="4"/>
      <c r="AF174" s="4"/>
      <c r="AG174" s="4"/>
      <c r="AH174" s="4"/>
      <c r="AI174" s="4"/>
      <c r="AJ174" s="4"/>
      <c r="AK174" s="4"/>
      <c r="AL174" s="4"/>
      <c r="AM174" s="4"/>
      <c r="AN174" s="4"/>
      <c r="AO174" s="4"/>
    </row>
    <row r="175" spans="1:41" s="3" customFormat="1" ht="15" customHeight="1" x14ac:dyDescent="0.3">
      <c r="A175" s="37"/>
      <c r="B175" s="17" t="s">
        <v>15</v>
      </c>
      <c r="C175" s="8">
        <v>4640535</v>
      </c>
      <c r="D175" s="8">
        <v>2203947</v>
      </c>
      <c r="E175" s="8">
        <v>1271275</v>
      </c>
      <c r="F175" s="8">
        <v>3715239</v>
      </c>
      <c r="G175" s="8">
        <v>1588329</v>
      </c>
      <c r="H175" s="8">
        <v>3775411</v>
      </c>
      <c r="I175" s="8">
        <v>2201179</v>
      </c>
      <c r="J175" s="8"/>
      <c r="K175" s="8">
        <v>123032</v>
      </c>
      <c r="L175" s="9">
        <v>5377339</v>
      </c>
      <c r="M175" s="8">
        <v>338800</v>
      </c>
      <c r="N175" s="18">
        <v>25235086</v>
      </c>
      <c r="O175" s="42"/>
      <c r="V175" s="4"/>
      <c r="W175" s="4"/>
      <c r="X175" s="4"/>
      <c r="Y175" s="4"/>
      <c r="Z175" s="4"/>
      <c r="AA175" s="4"/>
      <c r="AB175" s="4"/>
      <c r="AC175" s="4"/>
      <c r="AD175" s="4"/>
      <c r="AE175" s="4"/>
      <c r="AF175" s="4"/>
      <c r="AG175" s="4"/>
      <c r="AH175" s="4"/>
      <c r="AI175" s="4"/>
      <c r="AJ175" s="4"/>
      <c r="AK175" s="4"/>
      <c r="AL175" s="4"/>
      <c r="AM175" s="4"/>
      <c r="AN175" s="4"/>
      <c r="AO175" s="4"/>
    </row>
    <row r="176" spans="1:41" s="3" customFormat="1" ht="15" customHeight="1" x14ac:dyDescent="0.3">
      <c r="A176" s="37"/>
      <c r="B176" s="17" t="s">
        <v>11</v>
      </c>
      <c r="C176" s="8">
        <v>4711609</v>
      </c>
      <c r="D176" s="8">
        <v>2519669</v>
      </c>
      <c r="E176" s="8">
        <v>1624991</v>
      </c>
      <c r="F176" s="8">
        <v>4331782</v>
      </c>
      <c r="G176" s="8">
        <v>2339165</v>
      </c>
      <c r="H176" s="8">
        <v>3788363</v>
      </c>
      <c r="I176" s="8">
        <v>2239829</v>
      </c>
      <c r="J176" s="8"/>
      <c r="K176" s="8">
        <v>142965</v>
      </c>
      <c r="L176" s="9">
        <v>6043184</v>
      </c>
      <c r="M176" s="8">
        <v>408580</v>
      </c>
      <c r="N176" s="18">
        <v>28150137</v>
      </c>
      <c r="O176" s="42"/>
      <c r="V176" s="4"/>
      <c r="W176" s="4"/>
      <c r="X176" s="4"/>
      <c r="Y176" s="4"/>
      <c r="Z176" s="4"/>
      <c r="AA176" s="4"/>
      <c r="AB176" s="4"/>
      <c r="AC176" s="4"/>
      <c r="AD176" s="4"/>
      <c r="AE176" s="4"/>
      <c r="AF176" s="4"/>
      <c r="AG176" s="4"/>
      <c r="AH176" s="4"/>
      <c r="AI176" s="4"/>
      <c r="AJ176" s="4"/>
      <c r="AK176" s="4"/>
      <c r="AL176" s="4"/>
      <c r="AM176" s="4"/>
      <c r="AN176" s="4"/>
      <c r="AO176" s="4"/>
    </row>
    <row r="177" spans="1:41" s="3" customFormat="1" ht="15" customHeight="1" x14ac:dyDescent="0.3">
      <c r="A177" s="37"/>
      <c r="B177" s="17" t="s">
        <v>16</v>
      </c>
      <c r="C177" s="8">
        <v>11103300</v>
      </c>
      <c r="D177" s="8">
        <v>2228986</v>
      </c>
      <c r="E177" s="8">
        <v>1327004</v>
      </c>
      <c r="F177" s="8">
        <v>3587926</v>
      </c>
      <c r="G177" s="8">
        <v>1810037</v>
      </c>
      <c r="H177" s="8">
        <v>3575755</v>
      </c>
      <c r="I177" s="8">
        <v>1828195</v>
      </c>
      <c r="J177" s="8"/>
      <c r="K177" s="8">
        <v>239050</v>
      </c>
      <c r="L177" s="9">
        <v>5040342</v>
      </c>
      <c r="M177" s="8">
        <v>376049</v>
      </c>
      <c r="N177" s="18">
        <v>31116644</v>
      </c>
      <c r="O177" s="42"/>
      <c r="V177" s="4"/>
      <c r="W177" s="4"/>
      <c r="X177" s="4"/>
      <c r="Y177" s="4"/>
      <c r="Z177" s="4"/>
      <c r="AA177" s="4"/>
      <c r="AB177" s="4"/>
      <c r="AC177" s="4"/>
      <c r="AD177" s="4"/>
      <c r="AE177" s="4"/>
      <c r="AF177" s="4"/>
      <c r="AG177" s="4"/>
      <c r="AH177" s="4"/>
      <c r="AI177" s="4"/>
      <c r="AJ177" s="4"/>
      <c r="AK177" s="4"/>
      <c r="AL177" s="4"/>
      <c r="AM177" s="4"/>
      <c r="AN177" s="4"/>
      <c r="AO177" s="4"/>
    </row>
    <row r="178" spans="1:41" s="3" customFormat="1" ht="15" customHeight="1" x14ac:dyDescent="0.3">
      <c r="A178" s="37"/>
      <c r="B178" s="17" t="s">
        <v>17</v>
      </c>
      <c r="C178" s="8">
        <v>10545045</v>
      </c>
      <c r="D178" s="8">
        <v>2422611</v>
      </c>
      <c r="E178" s="8">
        <v>1405847</v>
      </c>
      <c r="F178" s="8">
        <v>3688117</v>
      </c>
      <c r="G178" s="8">
        <v>1710496</v>
      </c>
      <c r="H178" s="8">
        <v>3853822</v>
      </c>
      <c r="I178" s="8">
        <v>2182757</v>
      </c>
      <c r="J178" s="8"/>
      <c r="K178" s="8">
        <v>119497</v>
      </c>
      <c r="L178" s="9">
        <f>5426004</f>
        <v>5426004</v>
      </c>
      <c r="M178" s="8">
        <v>484076</v>
      </c>
      <c r="N178" s="18">
        <v>31838272</v>
      </c>
      <c r="O178" s="42"/>
      <c r="V178" s="4"/>
      <c r="W178" s="4"/>
      <c r="X178" s="4"/>
      <c r="Y178" s="4"/>
      <c r="Z178" s="4"/>
      <c r="AA178" s="4"/>
      <c r="AB178" s="4"/>
      <c r="AC178" s="4"/>
      <c r="AD178" s="4"/>
      <c r="AE178" s="4"/>
      <c r="AF178" s="4"/>
      <c r="AG178" s="4"/>
      <c r="AH178" s="4"/>
      <c r="AI178" s="4"/>
      <c r="AJ178" s="4"/>
      <c r="AK178" s="4"/>
      <c r="AL178" s="4"/>
      <c r="AM178" s="4"/>
      <c r="AN178" s="4"/>
      <c r="AO178" s="4"/>
    </row>
    <row r="179" spans="1:41" s="3" customFormat="1" ht="15" customHeight="1" x14ac:dyDescent="0.3">
      <c r="A179" s="37"/>
      <c r="B179" s="17" t="s">
        <v>18</v>
      </c>
      <c r="C179" s="8">
        <v>5625211</v>
      </c>
      <c r="D179" s="8">
        <v>2465253</v>
      </c>
      <c r="E179" s="8">
        <v>1265060</v>
      </c>
      <c r="F179" s="8">
        <v>3733466</v>
      </c>
      <c r="G179" s="8">
        <v>1597075</v>
      </c>
      <c r="H179" s="8">
        <v>3919936</v>
      </c>
      <c r="I179" s="8">
        <v>2474429</v>
      </c>
      <c r="J179" s="8"/>
      <c r="K179" s="8">
        <v>199695</v>
      </c>
      <c r="L179" s="9">
        <v>4964201</v>
      </c>
      <c r="M179" s="8">
        <v>395298</v>
      </c>
      <c r="N179" s="18">
        <v>26639624</v>
      </c>
      <c r="O179" s="42"/>
      <c r="V179" s="4"/>
      <c r="W179" s="4"/>
      <c r="X179" s="4"/>
      <c r="Y179" s="4"/>
      <c r="Z179" s="4"/>
      <c r="AA179" s="4"/>
      <c r="AB179" s="4"/>
      <c r="AC179" s="4"/>
      <c r="AD179" s="4"/>
      <c r="AE179" s="4"/>
      <c r="AF179" s="4"/>
      <c r="AG179" s="4"/>
      <c r="AH179" s="4"/>
      <c r="AI179" s="4"/>
      <c r="AJ179" s="4"/>
      <c r="AK179" s="4"/>
      <c r="AL179" s="4"/>
      <c r="AM179" s="4"/>
      <c r="AN179" s="4"/>
      <c r="AO179" s="4"/>
    </row>
    <row r="180" spans="1:41" s="3" customFormat="1" ht="15" customHeight="1" x14ac:dyDescent="0.3">
      <c r="A180" s="37"/>
      <c r="B180" s="17" t="s">
        <v>19</v>
      </c>
      <c r="C180" s="8">
        <v>4488671</v>
      </c>
      <c r="D180" s="8">
        <v>2550701</v>
      </c>
      <c r="E180" s="8">
        <v>1482788</v>
      </c>
      <c r="F180" s="8">
        <v>4185648</v>
      </c>
      <c r="G180" s="8">
        <v>1419683</v>
      </c>
      <c r="H180" s="8">
        <v>3959470</v>
      </c>
      <c r="I180" s="8">
        <v>1432709</v>
      </c>
      <c r="J180" s="8"/>
      <c r="K180" s="8">
        <v>284258</v>
      </c>
      <c r="L180" s="9">
        <v>5598060</v>
      </c>
      <c r="M180" s="8">
        <v>494939</v>
      </c>
      <c r="N180" s="18">
        <v>25896927</v>
      </c>
      <c r="O180" s="42"/>
      <c r="V180" s="4"/>
      <c r="W180" s="4"/>
      <c r="X180" s="4"/>
      <c r="Y180" s="4"/>
      <c r="Z180" s="4"/>
      <c r="AA180" s="4"/>
      <c r="AB180" s="4"/>
      <c r="AC180" s="4"/>
      <c r="AD180" s="4"/>
      <c r="AE180" s="4"/>
      <c r="AF180" s="4"/>
      <c r="AG180" s="4"/>
      <c r="AH180" s="4"/>
      <c r="AI180" s="4"/>
      <c r="AJ180" s="4"/>
      <c r="AK180" s="4"/>
      <c r="AL180" s="4"/>
      <c r="AM180" s="4"/>
      <c r="AN180" s="4"/>
      <c r="AO180" s="4"/>
    </row>
    <row r="181" spans="1:41" s="3" customFormat="1" ht="15" customHeight="1" x14ac:dyDescent="0.3">
      <c r="A181" s="37"/>
      <c r="B181" s="17" t="s">
        <v>20</v>
      </c>
      <c r="C181" s="8">
        <v>4164245</v>
      </c>
      <c r="D181" s="8">
        <v>2898714</v>
      </c>
      <c r="E181" s="8">
        <v>1480394</v>
      </c>
      <c r="F181" s="8">
        <v>3696645</v>
      </c>
      <c r="G181" s="8">
        <v>1490956</v>
      </c>
      <c r="H181" s="8">
        <v>3712558</v>
      </c>
      <c r="I181" s="8">
        <v>1843008</v>
      </c>
      <c r="J181" s="8"/>
      <c r="K181" s="8">
        <v>114428</v>
      </c>
      <c r="L181" s="9">
        <v>5315562</v>
      </c>
      <c r="M181" s="8">
        <v>509840</v>
      </c>
      <c r="N181" s="18">
        <v>25226350</v>
      </c>
      <c r="O181" s="42"/>
      <c r="P181" s="4"/>
      <c r="Q181" s="4"/>
      <c r="R181" s="4"/>
      <c r="S181" s="4"/>
      <c r="T181" s="4"/>
      <c r="V181" s="4"/>
      <c r="W181" s="4"/>
      <c r="X181" s="4"/>
      <c r="Y181" s="4"/>
      <c r="Z181" s="4"/>
      <c r="AA181" s="4"/>
      <c r="AB181" s="4"/>
      <c r="AC181" s="4"/>
      <c r="AD181" s="4"/>
      <c r="AE181" s="4"/>
      <c r="AF181" s="4"/>
      <c r="AG181" s="4"/>
      <c r="AH181" s="4"/>
      <c r="AI181" s="4"/>
      <c r="AJ181" s="4"/>
      <c r="AK181" s="4"/>
      <c r="AL181" s="4"/>
      <c r="AM181" s="4"/>
      <c r="AN181" s="4"/>
      <c r="AO181" s="4"/>
    </row>
    <row r="182" spans="1:41" s="3" customFormat="1" ht="15" customHeight="1" x14ac:dyDescent="0.3">
      <c r="A182" s="37"/>
      <c r="B182" s="17" t="s">
        <v>21</v>
      </c>
      <c r="C182" s="8">
        <v>4163744</v>
      </c>
      <c r="D182" s="8">
        <v>2347196</v>
      </c>
      <c r="E182" s="8">
        <v>1226965</v>
      </c>
      <c r="F182" s="8">
        <v>3497468</v>
      </c>
      <c r="G182" s="8">
        <v>1371809</v>
      </c>
      <c r="H182" s="8">
        <v>2965954</v>
      </c>
      <c r="I182" s="8">
        <v>1559243</v>
      </c>
      <c r="J182" s="8"/>
      <c r="K182" s="8">
        <v>228619</v>
      </c>
      <c r="L182" s="9">
        <v>5809736</v>
      </c>
      <c r="M182" s="8">
        <v>558699</v>
      </c>
      <c r="N182" s="18">
        <v>23729433</v>
      </c>
      <c r="O182" s="42"/>
      <c r="P182" s="4"/>
      <c r="Q182" s="4"/>
      <c r="R182" s="4"/>
      <c r="S182" s="4"/>
      <c r="T182" s="4"/>
      <c r="V182" s="4"/>
      <c r="W182" s="4"/>
      <c r="X182" s="4"/>
      <c r="Y182" s="4"/>
      <c r="Z182" s="4"/>
      <c r="AA182" s="4"/>
      <c r="AB182" s="4"/>
      <c r="AC182" s="4"/>
      <c r="AD182" s="4"/>
      <c r="AE182" s="4"/>
      <c r="AF182" s="4"/>
      <c r="AG182" s="4"/>
      <c r="AH182" s="4"/>
      <c r="AI182" s="4"/>
      <c r="AJ182" s="4"/>
      <c r="AK182" s="4"/>
      <c r="AL182" s="4"/>
      <c r="AM182" s="4"/>
      <c r="AN182" s="4"/>
      <c r="AO182" s="4"/>
    </row>
    <row r="183" spans="1:41" s="3" customFormat="1" ht="15" customHeight="1" thickBot="1" x14ac:dyDescent="0.35">
      <c r="A183" s="38"/>
      <c r="B183" s="22" t="s">
        <v>22</v>
      </c>
      <c r="C183" s="13">
        <v>19190399</v>
      </c>
      <c r="D183" s="13">
        <v>4040968</v>
      </c>
      <c r="E183" s="13">
        <v>1485349</v>
      </c>
      <c r="F183" s="13">
        <v>4777861</v>
      </c>
      <c r="G183" s="13">
        <v>1666215</v>
      </c>
      <c r="H183" s="13">
        <v>3727825</v>
      </c>
      <c r="I183" s="13">
        <v>2363679</v>
      </c>
      <c r="J183" s="13"/>
      <c r="K183" s="13">
        <v>164514</v>
      </c>
      <c r="L183" s="14">
        <f>5398791</f>
        <v>5398791</v>
      </c>
      <c r="M183" s="13">
        <v>381051</v>
      </c>
      <c r="N183" s="23">
        <v>43196652</v>
      </c>
      <c r="O183" s="43"/>
      <c r="P183" s="4"/>
      <c r="Q183" s="4"/>
      <c r="R183" s="4"/>
      <c r="S183" s="4"/>
      <c r="T183" s="4"/>
      <c r="V183" s="4"/>
      <c r="W183" s="4"/>
      <c r="X183" s="4"/>
      <c r="Y183" s="4"/>
      <c r="Z183" s="4"/>
      <c r="AA183" s="4"/>
      <c r="AB183" s="4"/>
      <c r="AC183" s="4"/>
      <c r="AD183" s="4"/>
      <c r="AE183" s="4"/>
      <c r="AF183" s="4"/>
      <c r="AG183" s="4"/>
      <c r="AH183" s="4"/>
      <c r="AI183" s="4"/>
      <c r="AJ183" s="4"/>
      <c r="AK183" s="4"/>
      <c r="AL183" s="4"/>
      <c r="AM183" s="4"/>
      <c r="AN183" s="4"/>
      <c r="AO183" s="4"/>
    </row>
    <row r="184" spans="1:41" s="3" customFormat="1" ht="15" customHeight="1" x14ac:dyDescent="0.3">
      <c r="A184" s="36">
        <v>2015</v>
      </c>
      <c r="B184" s="21" t="s">
        <v>12</v>
      </c>
      <c r="C184" s="11">
        <v>8603877</v>
      </c>
      <c r="D184" s="11">
        <v>3253420</v>
      </c>
      <c r="E184" s="11">
        <v>1290537</v>
      </c>
      <c r="F184" s="11">
        <v>4473777</v>
      </c>
      <c r="G184" s="11">
        <v>2391138</v>
      </c>
      <c r="H184" s="11">
        <v>3843279</v>
      </c>
      <c r="I184" s="11">
        <v>1543758</v>
      </c>
      <c r="J184" s="11"/>
      <c r="K184" s="11">
        <v>45374</v>
      </c>
      <c r="L184" s="12">
        <v>5631913</v>
      </c>
      <c r="M184" s="11">
        <v>499330</v>
      </c>
      <c r="N184" s="10">
        <v>31576403</v>
      </c>
      <c r="O184" s="41">
        <v>441500081</v>
      </c>
      <c r="V184" s="4"/>
      <c r="W184" s="4"/>
      <c r="X184" s="4"/>
      <c r="Y184" s="4"/>
      <c r="Z184" s="4"/>
      <c r="AA184" s="4"/>
      <c r="AB184" s="4"/>
      <c r="AC184" s="4"/>
      <c r="AD184" s="4"/>
      <c r="AE184" s="4"/>
      <c r="AF184" s="4"/>
      <c r="AG184" s="4"/>
      <c r="AH184" s="4"/>
      <c r="AI184" s="4"/>
      <c r="AJ184" s="4"/>
      <c r="AK184" s="4"/>
      <c r="AL184" s="4"/>
      <c r="AM184" s="4"/>
      <c r="AN184" s="4"/>
      <c r="AO184" s="4"/>
    </row>
    <row r="185" spans="1:41" s="3" customFormat="1" ht="15" customHeight="1" x14ac:dyDescent="0.3">
      <c r="A185" s="37"/>
      <c r="B185" s="17" t="s">
        <v>13</v>
      </c>
      <c r="C185" s="8">
        <v>4269904</v>
      </c>
      <c r="D185" s="8">
        <v>2821451</v>
      </c>
      <c r="E185" s="8">
        <v>1070065</v>
      </c>
      <c r="F185" s="8">
        <v>3415556</v>
      </c>
      <c r="G185" s="8">
        <v>1637021</v>
      </c>
      <c r="H185" s="8">
        <v>3042266</v>
      </c>
      <c r="I185" s="8">
        <v>1161273</v>
      </c>
      <c r="J185" s="8"/>
      <c r="K185" s="8">
        <v>98033</v>
      </c>
      <c r="L185" s="9">
        <v>4398372</v>
      </c>
      <c r="M185" s="8">
        <v>433665</v>
      </c>
      <c r="N185" s="18">
        <v>22347606</v>
      </c>
      <c r="O185" s="42"/>
      <c r="V185" s="4"/>
      <c r="W185" s="4"/>
      <c r="X185" s="4"/>
      <c r="Y185" s="4"/>
      <c r="Z185" s="4"/>
      <c r="AA185" s="4"/>
      <c r="AB185" s="4"/>
      <c r="AC185" s="4"/>
      <c r="AD185" s="4"/>
      <c r="AE185" s="4"/>
      <c r="AF185" s="4"/>
      <c r="AG185" s="4"/>
      <c r="AH185" s="4"/>
      <c r="AI185" s="4"/>
      <c r="AJ185" s="4"/>
      <c r="AK185" s="4"/>
      <c r="AL185" s="4"/>
      <c r="AM185" s="4"/>
      <c r="AN185" s="4"/>
      <c r="AO185" s="4"/>
    </row>
    <row r="186" spans="1:41" s="3" customFormat="1" ht="15" customHeight="1" x14ac:dyDescent="0.3">
      <c r="A186" s="37"/>
      <c r="B186" s="17" t="s">
        <v>14</v>
      </c>
      <c r="C186" s="8">
        <v>4940495</v>
      </c>
      <c r="D186" s="8">
        <v>3124321</v>
      </c>
      <c r="E186" s="8">
        <v>1206440</v>
      </c>
      <c r="F186" s="8">
        <v>4104016</v>
      </c>
      <c r="G186" s="8">
        <v>1559308</v>
      </c>
      <c r="H186" s="8">
        <v>3598526</v>
      </c>
      <c r="I186" s="8">
        <v>1449012</v>
      </c>
      <c r="J186" s="8"/>
      <c r="K186" s="8">
        <v>147230</v>
      </c>
      <c r="L186" s="9">
        <v>5271730</v>
      </c>
      <c r="M186" s="8">
        <v>241960</v>
      </c>
      <c r="N186" s="18">
        <v>25643038</v>
      </c>
      <c r="O186" s="42"/>
      <c r="V186" s="4"/>
      <c r="W186" s="4"/>
      <c r="X186" s="4"/>
      <c r="Y186" s="4"/>
      <c r="Z186" s="4"/>
      <c r="AA186" s="4"/>
      <c r="AB186" s="4"/>
      <c r="AC186" s="4"/>
      <c r="AD186" s="4"/>
      <c r="AE186" s="4"/>
      <c r="AF186" s="4"/>
      <c r="AG186" s="4"/>
      <c r="AH186" s="4"/>
      <c r="AI186" s="4"/>
      <c r="AJ186" s="4"/>
      <c r="AK186" s="4"/>
      <c r="AL186" s="4"/>
      <c r="AM186" s="4"/>
      <c r="AN186" s="4"/>
      <c r="AO186" s="4"/>
    </row>
    <row r="187" spans="1:41" s="3" customFormat="1" ht="15" customHeight="1" x14ac:dyDescent="0.3">
      <c r="A187" s="37"/>
      <c r="B187" s="17" t="s">
        <v>15</v>
      </c>
      <c r="C187" s="8">
        <v>5377652</v>
      </c>
      <c r="D187" s="8">
        <v>3077900</v>
      </c>
      <c r="E187" s="8">
        <v>1195122</v>
      </c>
      <c r="F187" s="8">
        <v>3806737</v>
      </c>
      <c r="G187" s="8">
        <v>1732783</v>
      </c>
      <c r="H187" s="8">
        <v>3341140</v>
      </c>
      <c r="I187" s="8">
        <v>3550476</v>
      </c>
      <c r="J187" s="8"/>
      <c r="K187" s="8">
        <v>92795</v>
      </c>
      <c r="L187" s="9">
        <v>5041311</v>
      </c>
      <c r="M187" s="8">
        <v>476940</v>
      </c>
      <c r="N187" s="18">
        <v>27692856</v>
      </c>
      <c r="O187" s="42"/>
      <c r="V187" s="4"/>
      <c r="W187" s="4"/>
      <c r="X187" s="4"/>
      <c r="Y187" s="4"/>
      <c r="Z187" s="4"/>
      <c r="AA187" s="4"/>
      <c r="AB187" s="4"/>
      <c r="AC187" s="4"/>
      <c r="AD187" s="4"/>
      <c r="AE187" s="4"/>
      <c r="AF187" s="4"/>
      <c r="AG187" s="4"/>
      <c r="AH187" s="4"/>
      <c r="AI187" s="4"/>
      <c r="AJ187" s="4"/>
      <c r="AK187" s="4"/>
      <c r="AL187" s="4"/>
      <c r="AM187" s="4"/>
      <c r="AN187" s="4"/>
      <c r="AO187" s="4"/>
    </row>
    <row r="188" spans="1:41" s="3" customFormat="1" ht="15" customHeight="1" x14ac:dyDescent="0.3">
      <c r="A188" s="37"/>
      <c r="B188" s="17" t="s">
        <v>11</v>
      </c>
      <c r="C188" s="8">
        <v>7889126</v>
      </c>
      <c r="D188" s="8">
        <v>3273886</v>
      </c>
      <c r="E188" s="8">
        <v>1764864</v>
      </c>
      <c r="F188" s="8">
        <v>3881411</v>
      </c>
      <c r="G188" s="8">
        <v>1378008</v>
      </c>
      <c r="H188" s="8">
        <v>3905216</v>
      </c>
      <c r="I188" s="8">
        <v>15052777</v>
      </c>
      <c r="J188" s="8"/>
      <c r="K188" s="8">
        <v>89755</v>
      </c>
      <c r="L188" s="9">
        <v>6161381</v>
      </c>
      <c r="M188" s="8">
        <v>437060</v>
      </c>
      <c r="N188" s="18">
        <v>43833484</v>
      </c>
      <c r="O188" s="42"/>
      <c r="V188" s="4"/>
      <c r="W188" s="4"/>
      <c r="X188" s="4"/>
      <c r="Y188" s="4"/>
      <c r="Z188" s="4"/>
      <c r="AA188" s="4"/>
      <c r="AB188" s="4"/>
      <c r="AC188" s="4"/>
      <c r="AD188" s="4"/>
      <c r="AE188" s="4"/>
      <c r="AF188" s="4"/>
      <c r="AG188" s="4"/>
      <c r="AH188" s="4"/>
      <c r="AI188" s="4"/>
      <c r="AJ188" s="4"/>
      <c r="AK188" s="4"/>
      <c r="AL188" s="4"/>
      <c r="AM188" s="4"/>
      <c r="AN188" s="4"/>
      <c r="AO188" s="4"/>
    </row>
    <row r="189" spans="1:41" s="3" customFormat="1" ht="15" customHeight="1" x14ac:dyDescent="0.3">
      <c r="A189" s="37"/>
      <c r="B189" s="17" t="s">
        <v>16</v>
      </c>
      <c r="C189" s="8">
        <v>22072762</v>
      </c>
      <c r="D189" s="8">
        <v>2598385</v>
      </c>
      <c r="E189" s="8">
        <v>2510183</v>
      </c>
      <c r="F189" s="8">
        <v>4291265</v>
      </c>
      <c r="G189" s="8">
        <v>1946520</v>
      </c>
      <c r="H189" s="8">
        <v>3650919</v>
      </c>
      <c r="I189" s="8">
        <v>18337602</v>
      </c>
      <c r="J189" s="8"/>
      <c r="K189" s="8">
        <v>43194</v>
      </c>
      <c r="L189" s="9">
        <v>5868890</v>
      </c>
      <c r="M189" s="8">
        <v>371401</v>
      </c>
      <c r="N189" s="18">
        <v>61691121</v>
      </c>
      <c r="O189" s="42"/>
      <c r="V189" s="4"/>
      <c r="W189" s="4"/>
      <c r="X189" s="4"/>
      <c r="Y189" s="4"/>
      <c r="Z189" s="4"/>
      <c r="AA189" s="4"/>
      <c r="AB189" s="4"/>
      <c r="AC189" s="4"/>
      <c r="AD189" s="4"/>
      <c r="AE189" s="4"/>
      <c r="AF189" s="4"/>
      <c r="AG189" s="4"/>
      <c r="AH189" s="4"/>
      <c r="AI189" s="4"/>
      <c r="AJ189" s="4"/>
      <c r="AK189" s="4"/>
      <c r="AL189" s="4"/>
      <c r="AM189" s="4"/>
      <c r="AN189" s="4"/>
      <c r="AO189" s="4"/>
    </row>
    <row r="190" spans="1:41" s="3" customFormat="1" ht="15" customHeight="1" x14ac:dyDescent="0.3">
      <c r="A190" s="37"/>
      <c r="B190" s="17" t="s">
        <v>17</v>
      </c>
      <c r="C190" s="8">
        <v>22787614</v>
      </c>
      <c r="D190" s="8">
        <v>2601884</v>
      </c>
      <c r="E190" s="8">
        <v>1124731</v>
      </c>
      <c r="F190" s="8">
        <v>3895909</v>
      </c>
      <c r="G190" s="8">
        <v>1465353</v>
      </c>
      <c r="H190" s="8">
        <v>3357486</v>
      </c>
      <c r="I190" s="8">
        <v>5552086</v>
      </c>
      <c r="J190" s="8"/>
      <c r="K190" s="8">
        <v>238049</v>
      </c>
      <c r="L190" s="9">
        <v>6540966</v>
      </c>
      <c r="M190" s="8">
        <v>418220</v>
      </c>
      <c r="N190" s="18">
        <v>47982298</v>
      </c>
      <c r="O190" s="42"/>
      <c r="V190" s="4"/>
      <c r="W190" s="4"/>
      <c r="X190" s="4"/>
      <c r="Y190" s="4"/>
      <c r="Z190" s="4"/>
      <c r="AA190" s="4"/>
      <c r="AB190" s="4"/>
      <c r="AC190" s="4"/>
      <c r="AD190" s="4"/>
      <c r="AE190" s="4"/>
      <c r="AF190" s="4"/>
      <c r="AG190" s="4"/>
      <c r="AH190" s="4"/>
      <c r="AI190" s="4"/>
      <c r="AJ190" s="4"/>
      <c r="AK190" s="4"/>
      <c r="AL190" s="4"/>
      <c r="AM190" s="4"/>
      <c r="AN190" s="4"/>
      <c r="AO190" s="4"/>
    </row>
    <row r="191" spans="1:41" s="3" customFormat="1" ht="15" customHeight="1" x14ac:dyDescent="0.3">
      <c r="A191" s="37"/>
      <c r="B191" s="17" t="s">
        <v>18</v>
      </c>
      <c r="C191" s="8">
        <v>6387811</v>
      </c>
      <c r="D191" s="8">
        <v>2294582</v>
      </c>
      <c r="E191" s="8">
        <v>1127095</v>
      </c>
      <c r="F191" s="8">
        <v>3831896</v>
      </c>
      <c r="G191" s="8">
        <v>1488043</v>
      </c>
      <c r="H191" s="8">
        <v>3419849</v>
      </c>
      <c r="I191" s="8">
        <v>2531637</v>
      </c>
      <c r="J191" s="8"/>
      <c r="K191" s="8">
        <v>116446</v>
      </c>
      <c r="L191" s="9">
        <v>5756679</v>
      </c>
      <c r="M191" s="8">
        <v>554410</v>
      </c>
      <c r="N191" s="18">
        <v>27508448</v>
      </c>
      <c r="O191" s="42"/>
      <c r="V191" s="4"/>
      <c r="W191" s="4"/>
      <c r="X191" s="4"/>
      <c r="Y191" s="4"/>
      <c r="Z191" s="4"/>
      <c r="AA191" s="4"/>
      <c r="AB191" s="4"/>
      <c r="AC191" s="4"/>
      <c r="AD191" s="4"/>
      <c r="AE191" s="4"/>
      <c r="AF191" s="4"/>
      <c r="AG191" s="4"/>
      <c r="AH191" s="4"/>
      <c r="AI191" s="4"/>
      <c r="AJ191" s="4"/>
      <c r="AK191" s="4"/>
      <c r="AL191" s="4"/>
      <c r="AM191" s="4"/>
      <c r="AN191" s="4"/>
      <c r="AO191" s="4"/>
    </row>
    <row r="192" spans="1:41" s="3" customFormat="1" ht="15" customHeight="1" x14ac:dyDescent="0.3">
      <c r="A192" s="37"/>
      <c r="B192" s="17" t="s">
        <v>19</v>
      </c>
      <c r="C192" s="8">
        <v>5249370</v>
      </c>
      <c r="D192" s="8">
        <v>2419922</v>
      </c>
      <c r="E192" s="8">
        <v>1360724</v>
      </c>
      <c r="F192" s="8">
        <v>3998066</v>
      </c>
      <c r="G192" s="8">
        <v>1606892</v>
      </c>
      <c r="H192" s="8">
        <v>3343536</v>
      </c>
      <c r="I192" s="8">
        <v>1578994</v>
      </c>
      <c r="J192" s="8"/>
      <c r="K192" s="8">
        <v>137667</v>
      </c>
      <c r="L192" s="9">
        <v>5870779</v>
      </c>
      <c r="M192" s="8">
        <v>483460</v>
      </c>
      <c r="N192" s="18">
        <v>26049410</v>
      </c>
      <c r="O192" s="42"/>
      <c r="V192" s="4"/>
      <c r="W192" s="4"/>
      <c r="X192" s="4"/>
      <c r="Y192" s="4"/>
      <c r="Z192" s="4"/>
      <c r="AA192" s="4"/>
      <c r="AB192" s="4"/>
      <c r="AC192" s="4"/>
      <c r="AD192" s="4"/>
      <c r="AE192" s="4"/>
      <c r="AF192" s="4"/>
      <c r="AG192" s="4"/>
      <c r="AH192" s="4"/>
      <c r="AI192" s="4"/>
      <c r="AJ192" s="4"/>
      <c r="AK192" s="4"/>
      <c r="AL192" s="4"/>
      <c r="AM192" s="4"/>
      <c r="AN192" s="4"/>
      <c r="AO192" s="4"/>
    </row>
    <row r="193" spans="1:41" s="3" customFormat="1" ht="15" customHeight="1" x14ac:dyDescent="0.3">
      <c r="A193" s="37"/>
      <c r="B193" s="17" t="s">
        <v>20</v>
      </c>
      <c r="C193" s="8">
        <v>4843618</v>
      </c>
      <c r="D193" s="8">
        <v>2539361</v>
      </c>
      <c r="E193" s="8">
        <v>1332036</v>
      </c>
      <c r="F193" s="8">
        <v>4057437</v>
      </c>
      <c r="G193" s="8">
        <v>1501852</v>
      </c>
      <c r="H193" s="8">
        <v>3338311</v>
      </c>
      <c r="I193" s="8">
        <v>2387260</v>
      </c>
      <c r="J193" s="8"/>
      <c r="K193" s="8">
        <v>105582</v>
      </c>
      <c r="L193" s="9">
        <v>6051818</v>
      </c>
      <c r="M193" s="8">
        <v>546340</v>
      </c>
      <c r="N193" s="18">
        <v>26703615</v>
      </c>
      <c r="O193" s="42"/>
      <c r="P193" s="4"/>
      <c r="Q193" s="4"/>
      <c r="R193" s="4"/>
      <c r="S193" s="4"/>
      <c r="T193" s="4"/>
      <c r="V193" s="4"/>
      <c r="W193" s="4"/>
      <c r="X193" s="4"/>
      <c r="Y193" s="4"/>
      <c r="Z193" s="4"/>
      <c r="AA193" s="4"/>
      <c r="AB193" s="4"/>
      <c r="AC193" s="4"/>
      <c r="AD193" s="4"/>
      <c r="AE193" s="4"/>
      <c r="AF193" s="4"/>
      <c r="AG193" s="4"/>
      <c r="AH193" s="4"/>
      <c r="AI193" s="4"/>
      <c r="AJ193" s="4"/>
      <c r="AK193" s="4"/>
      <c r="AL193" s="4"/>
      <c r="AM193" s="4"/>
      <c r="AN193" s="4"/>
      <c r="AO193" s="4"/>
    </row>
    <row r="194" spans="1:41" s="3" customFormat="1" ht="15" customHeight="1" x14ac:dyDescent="0.3">
      <c r="A194" s="37"/>
      <c r="B194" s="17" t="s">
        <v>21</v>
      </c>
      <c r="C194" s="8">
        <v>4913155</v>
      </c>
      <c r="D194" s="8">
        <v>2535068</v>
      </c>
      <c r="E194" s="8">
        <v>1099248</v>
      </c>
      <c r="F194" s="8">
        <v>3897887</v>
      </c>
      <c r="G194" s="8">
        <v>1408561</v>
      </c>
      <c r="H194" s="8">
        <v>3033750</v>
      </c>
      <c r="I194" s="8">
        <v>1148115</v>
      </c>
      <c r="J194" s="8"/>
      <c r="K194" s="8">
        <v>81996</v>
      </c>
      <c r="L194" s="9">
        <v>4179811</v>
      </c>
      <c r="M194" s="8">
        <v>512329</v>
      </c>
      <c r="N194" s="18">
        <v>22809920</v>
      </c>
      <c r="O194" s="42"/>
      <c r="P194" s="4"/>
      <c r="Q194" s="4"/>
      <c r="R194" s="4"/>
      <c r="S194" s="4"/>
      <c r="T194" s="4"/>
      <c r="V194" s="4"/>
      <c r="W194" s="4"/>
      <c r="X194" s="4"/>
      <c r="Y194" s="4"/>
      <c r="Z194" s="4"/>
      <c r="AA194" s="4"/>
      <c r="AB194" s="4"/>
      <c r="AC194" s="4"/>
      <c r="AD194" s="4"/>
      <c r="AE194" s="4"/>
      <c r="AF194" s="4"/>
      <c r="AG194" s="4"/>
      <c r="AH194" s="4"/>
      <c r="AI194" s="4"/>
      <c r="AJ194" s="4"/>
      <c r="AK194" s="4"/>
      <c r="AL194" s="4"/>
      <c r="AM194" s="4"/>
      <c r="AN194" s="4"/>
      <c r="AO194" s="4"/>
    </row>
    <row r="195" spans="1:41" s="3" customFormat="1" ht="15" customHeight="1" thickBot="1" x14ac:dyDescent="0.35">
      <c r="A195" s="38"/>
      <c r="B195" s="22" t="s">
        <v>22</v>
      </c>
      <c r="C195" s="13">
        <v>17065412</v>
      </c>
      <c r="D195" s="13">
        <v>3078227</v>
      </c>
      <c r="E195" s="13">
        <v>1353147</v>
      </c>
      <c r="F195" s="13">
        <v>4653564</v>
      </c>
      <c r="G195" s="13">
        <v>1815697</v>
      </c>
      <c r="H195" s="13">
        <v>3397792</v>
      </c>
      <c r="I195" s="13">
        <v>12143901</v>
      </c>
      <c r="J195" s="13"/>
      <c r="K195" s="13">
        <v>155454</v>
      </c>
      <c r="L195" s="14">
        <v>32927178</v>
      </c>
      <c r="M195" s="13">
        <v>684714</v>
      </c>
      <c r="N195" s="23">
        <v>77275086</v>
      </c>
      <c r="O195" s="43"/>
      <c r="P195" s="4"/>
      <c r="Q195" s="4"/>
      <c r="R195" s="4"/>
      <c r="S195" s="4"/>
      <c r="T195" s="4"/>
      <c r="V195" s="4"/>
      <c r="W195" s="4"/>
      <c r="X195" s="4"/>
      <c r="Y195" s="4"/>
      <c r="Z195" s="4"/>
      <c r="AA195" s="4"/>
      <c r="AB195" s="4"/>
      <c r="AC195" s="4"/>
      <c r="AD195" s="4"/>
      <c r="AE195" s="4"/>
      <c r="AF195" s="4"/>
      <c r="AG195" s="4"/>
      <c r="AH195" s="4"/>
      <c r="AI195" s="4"/>
      <c r="AJ195" s="4"/>
      <c r="AK195" s="4"/>
      <c r="AL195" s="4"/>
      <c r="AM195" s="4"/>
      <c r="AN195" s="4"/>
      <c r="AO195" s="4"/>
    </row>
    <row r="196" spans="1:41" s="3" customFormat="1" ht="15" customHeight="1" x14ac:dyDescent="0.3">
      <c r="A196" s="36">
        <v>2016</v>
      </c>
      <c r="B196" s="21" t="s">
        <v>12</v>
      </c>
      <c r="C196" s="11">
        <v>7993058</v>
      </c>
      <c r="D196" s="11">
        <v>3287544</v>
      </c>
      <c r="E196" s="11">
        <v>1109554</v>
      </c>
      <c r="F196" s="11">
        <v>4123496</v>
      </c>
      <c r="G196" s="11">
        <v>1497788</v>
      </c>
      <c r="H196" s="11">
        <v>3595231</v>
      </c>
      <c r="I196" s="11">
        <v>2399699</v>
      </c>
      <c r="J196" s="11"/>
      <c r="K196" s="11">
        <v>88517</v>
      </c>
      <c r="L196" s="12">
        <v>5275839</v>
      </c>
      <c r="M196" s="11">
        <v>771547</v>
      </c>
      <c r="N196" s="10">
        <v>30142273</v>
      </c>
      <c r="O196" s="41">
        <v>487580050</v>
      </c>
      <c r="V196" s="4"/>
      <c r="W196" s="4"/>
      <c r="X196" s="4"/>
      <c r="Y196" s="4"/>
      <c r="Z196" s="4"/>
      <c r="AA196" s="4"/>
      <c r="AB196" s="4"/>
      <c r="AC196" s="4"/>
      <c r="AD196" s="4"/>
      <c r="AE196" s="4"/>
      <c r="AF196" s="4"/>
      <c r="AG196" s="4"/>
      <c r="AH196" s="4"/>
      <c r="AI196" s="4"/>
      <c r="AJ196" s="4"/>
      <c r="AK196" s="4"/>
      <c r="AL196" s="4"/>
      <c r="AM196" s="4"/>
      <c r="AN196" s="4"/>
      <c r="AO196" s="4"/>
    </row>
    <row r="197" spans="1:41" s="3" customFormat="1" ht="15" customHeight="1" x14ac:dyDescent="0.3">
      <c r="A197" s="37"/>
      <c r="B197" s="17" t="s">
        <v>13</v>
      </c>
      <c r="C197" s="8">
        <v>5212368</v>
      </c>
      <c r="D197" s="8">
        <v>2657096</v>
      </c>
      <c r="E197" s="8">
        <v>1080559</v>
      </c>
      <c r="F197" s="8">
        <v>4408978</v>
      </c>
      <c r="G197" s="8">
        <v>1496951</v>
      </c>
      <c r="H197" s="8">
        <v>3215622</v>
      </c>
      <c r="I197" s="8">
        <v>3510797</v>
      </c>
      <c r="J197" s="8"/>
      <c r="K197" s="8">
        <v>130018</v>
      </c>
      <c r="L197" s="9">
        <v>4694681</v>
      </c>
      <c r="M197" s="8">
        <v>679586</v>
      </c>
      <c r="N197" s="18">
        <v>27086656</v>
      </c>
      <c r="O197" s="42"/>
      <c r="V197" s="4"/>
      <c r="W197" s="4"/>
      <c r="X197" s="4"/>
      <c r="Y197" s="4"/>
      <c r="Z197" s="4"/>
      <c r="AA197" s="4"/>
      <c r="AB197" s="4"/>
      <c r="AC197" s="4"/>
      <c r="AD197" s="4"/>
      <c r="AE197" s="4"/>
      <c r="AF197" s="4"/>
      <c r="AG197" s="4"/>
      <c r="AH197" s="4"/>
      <c r="AI197" s="4"/>
      <c r="AJ197" s="4"/>
      <c r="AK197" s="4"/>
      <c r="AL197" s="4"/>
      <c r="AM197" s="4"/>
      <c r="AN197" s="4"/>
      <c r="AO197" s="4"/>
    </row>
    <row r="198" spans="1:41" s="3" customFormat="1" ht="15" customHeight="1" x14ac:dyDescent="0.3">
      <c r="A198" s="37"/>
      <c r="B198" s="17" t="s">
        <v>14</v>
      </c>
      <c r="C198" s="8">
        <v>5915425</v>
      </c>
      <c r="D198" s="8">
        <v>2723923</v>
      </c>
      <c r="E198" s="8">
        <v>1222264</v>
      </c>
      <c r="F198" s="8">
        <v>4364504</v>
      </c>
      <c r="G198" s="8">
        <v>1412796</v>
      </c>
      <c r="H198" s="8">
        <v>3397275</v>
      </c>
      <c r="I198" s="8">
        <v>2585478</v>
      </c>
      <c r="J198" s="8"/>
      <c r="K198" s="8">
        <v>26067</v>
      </c>
      <c r="L198" s="9">
        <v>6218737</v>
      </c>
      <c r="M198" s="8">
        <v>586776</v>
      </c>
      <c r="N198" s="18">
        <v>28453245</v>
      </c>
      <c r="O198" s="42"/>
      <c r="V198" s="4"/>
      <c r="W198" s="4"/>
      <c r="X198" s="4"/>
      <c r="Y198" s="4"/>
      <c r="Z198" s="4"/>
      <c r="AA198" s="4"/>
      <c r="AB198" s="4"/>
      <c r="AC198" s="4"/>
      <c r="AD198" s="4"/>
      <c r="AE198" s="4"/>
      <c r="AF198" s="4"/>
      <c r="AG198" s="4"/>
      <c r="AH198" s="4"/>
      <c r="AI198" s="4"/>
      <c r="AJ198" s="4"/>
      <c r="AK198" s="4"/>
      <c r="AL198" s="4"/>
      <c r="AM198" s="4"/>
      <c r="AN198" s="4"/>
      <c r="AO198" s="4"/>
    </row>
    <row r="199" spans="1:41" s="3" customFormat="1" ht="15" customHeight="1" x14ac:dyDescent="0.3">
      <c r="A199" s="37"/>
      <c r="B199" s="17" t="s">
        <v>15</v>
      </c>
      <c r="C199" s="8">
        <v>22566880</v>
      </c>
      <c r="D199" s="8">
        <v>2566581</v>
      </c>
      <c r="E199" s="8">
        <v>1087399</v>
      </c>
      <c r="F199" s="8">
        <v>4324698</v>
      </c>
      <c r="G199" s="8">
        <v>1134796</v>
      </c>
      <c r="H199" s="8">
        <v>3054805</v>
      </c>
      <c r="I199" s="8">
        <v>14199746</v>
      </c>
      <c r="J199" s="8"/>
      <c r="K199" s="8">
        <v>104380</v>
      </c>
      <c r="L199" s="9">
        <v>4197102</v>
      </c>
      <c r="M199" s="8">
        <v>573937</v>
      </c>
      <c r="N199" s="18">
        <v>53810324</v>
      </c>
      <c r="O199" s="42"/>
      <c r="V199" s="4"/>
      <c r="W199" s="4"/>
      <c r="X199" s="4"/>
      <c r="Y199" s="4"/>
      <c r="Z199" s="4"/>
      <c r="AA199" s="4"/>
      <c r="AB199" s="4"/>
      <c r="AC199" s="4"/>
      <c r="AD199" s="4"/>
      <c r="AE199" s="4"/>
      <c r="AF199" s="4"/>
      <c r="AG199" s="4"/>
      <c r="AH199" s="4"/>
      <c r="AI199" s="4"/>
      <c r="AJ199" s="4"/>
      <c r="AK199" s="4"/>
      <c r="AL199" s="4"/>
      <c r="AM199" s="4"/>
      <c r="AN199" s="4"/>
      <c r="AO199" s="4"/>
    </row>
    <row r="200" spans="1:41" s="3" customFormat="1" ht="15" customHeight="1" x14ac:dyDescent="0.3">
      <c r="A200" s="37"/>
      <c r="B200" s="17" t="s">
        <v>11</v>
      </c>
      <c r="C200" s="8">
        <v>35244516</v>
      </c>
      <c r="D200" s="8">
        <v>2873084</v>
      </c>
      <c r="E200" s="8">
        <v>1183843</v>
      </c>
      <c r="F200" s="8">
        <v>5212731</v>
      </c>
      <c r="G200" s="8">
        <v>1200034</v>
      </c>
      <c r="H200" s="8">
        <v>3589147</v>
      </c>
      <c r="I200" s="8">
        <v>18312725</v>
      </c>
      <c r="J200" s="8"/>
      <c r="K200" s="8">
        <v>200677</v>
      </c>
      <c r="L200" s="9">
        <v>5234684</v>
      </c>
      <c r="M200" s="8">
        <v>443770</v>
      </c>
      <c r="N200" s="18">
        <v>73495211</v>
      </c>
      <c r="O200" s="42"/>
      <c r="V200" s="4"/>
      <c r="W200" s="4"/>
      <c r="X200" s="4"/>
      <c r="Y200" s="4"/>
      <c r="Z200" s="4"/>
      <c r="AA200" s="4"/>
      <c r="AB200" s="4"/>
      <c r="AC200" s="4"/>
      <c r="AD200" s="4"/>
      <c r="AE200" s="4"/>
      <c r="AF200" s="4"/>
      <c r="AG200" s="4"/>
      <c r="AH200" s="4"/>
      <c r="AI200" s="4"/>
      <c r="AJ200" s="4"/>
      <c r="AK200" s="4"/>
      <c r="AL200" s="4"/>
      <c r="AM200" s="4"/>
      <c r="AN200" s="4"/>
      <c r="AO200" s="4"/>
    </row>
    <row r="201" spans="1:41" s="3" customFormat="1" ht="15" customHeight="1" x14ac:dyDescent="0.3">
      <c r="A201" s="37"/>
      <c r="B201" s="17" t="s">
        <v>16</v>
      </c>
      <c r="C201" s="8">
        <v>41072283</v>
      </c>
      <c r="D201" s="8">
        <v>2826624</v>
      </c>
      <c r="E201" s="8">
        <v>4969204</v>
      </c>
      <c r="F201" s="8">
        <v>4320415</v>
      </c>
      <c r="G201" s="8">
        <v>1489452</v>
      </c>
      <c r="H201" s="8">
        <v>3981994</v>
      </c>
      <c r="I201" s="8">
        <v>6676358</v>
      </c>
      <c r="J201" s="8"/>
      <c r="K201" s="8">
        <v>139523</v>
      </c>
      <c r="L201" s="9">
        <v>4637112</v>
      </c>
      <c r="M201" s="8">
        <v>498156</v>
      </c>
      <c r="N201" s="18">
        <v>70611121</v>
      </c>
      <c r="O201" s="42"/>
      <c r="V201" s="4"/>
      <c r="W201" s="4"/>
      <c r="X201" s="4"/>
      <c r="Y201" s="4"/>
      <c r="Z201" s="4"/>
      <c r="AA201" s="4"/>
      <c r="AB201" s="4"/>
      <c r="AC201" s="4"/>
      <c r="AD201" s="4"/>
      <c r="AE201" s="4"/>
      <c r="AF201" s="4"/>
      <c r="AG201" s="4"/>
      <c r="AH201" s="4"/>
      <c r="AI201" s="4"/>
      <c r="AJ201" s="4"/>
      <c r="AK201" s="4"/>
      <c r="AL201" s="4"/>
      <c r="AM201" s="4"/>
      <c r="AN201" s="4"/>
      <c r="AO201" s="4"/>
    </row>
    <row r="202" spans="1:41" s="3" customFormat="1" ht="15" customHeight="1" x14ac:dyDescent="0.3">
      <c r="A202" s="37"/>
      <c r="B202" s="17" t="s">
        <v>17</v>
      </c>
      <c r="C202" s="8">
        <v>26338725</v>
      </c>
      <c r="D202" s="8">
        <v>2615663</v>
      </c>
      <c r="E202" s="8">
        <v>1834788</v>
      </c>
      <c r="F202" s="8">
        <v>4575849</v>
      </c>
      <c r="G202" s="8">
        <v>1418705</v>
      </c>
      <c r="H202" s="8">
        <v>4609168</v>
      </c>
      <c r="I202" s="8">
        <v>13910095</v>
      </c>
      <c r="J202" s="8"/>
      <c r="K202" s="8">
        <v>147203</v>
      </c>
      <c r="L202" s="9">
        <v>4708514</v>
      </c>
      <c r="M202" s="8">
        <v>708285</v>
      </c>
      <c r="N202" s="18">
        <v>60866995</v>
      </c>
      <c r="O202" s="42"/>
      <c r="V202" s="4"/>
      <c r="W202" s="4"/>
      <c r="X202" s="4"/>
      <c r="Y202" s="4"/>
      <c r="Z202" s="4"/>
      <c r="AA202" s="4"/>
      <c r="AB202" s="4"/>
      <c r="AC202" s="4"/>
      <c r="AD202" s="4"/>
      <c r="AE202" s="4"/>
      <c r="AF202" s="4"/>
      <c r="AG202" s="4"/>
      <c r="AH202" s="4"/>
      <c r="AI202" s="4"/>
      <c r="AJ202" s="4"/>
      <c r="AK202" s="4"/>
      <c r="AL202" s="4"/>
      <c r="AM202" s="4"/>
      <c r="AN202" s="4"/>
      <c r="AO202" s="4"/>
    </row>
    <row r="203" spans="1:41" s="3" customFormat="1" ht="15" customHeight="1" x14ac:dyDescent="0.3">
      <c r="A203" s="37"/>
      <c r="B203" s="17" t="s">
        <v>18</v>
      </c>
      <c r="C203" s="8">
        <v>9507126</v>
      </c>
      <c r="D203" s="8">
        <v>2984722</v>
      </c>
      <c r="E203" s="8">
        <v>1175679</v>
      </c>
      <c r="F203" s="8">
        <v>3528569</v>
      </c>
      <c r="G203" s="8">
        <v>1454595</v>
      </c>
      <c r="H203" s="8">
        <v>4133000</v>
      </c>
      <c r="I203" s="8">
        <v>3234979</v>
      </c>
      <c r="J203" s="8"/>
      <c r="K203" s="8">
        <v>138585</v>
      </c>
      <c r="L203" s="9">
        <v>5181386</v>
      </c>
      <c r="M203" s="8">
        <v>723637</v>
      </c>
      <c r="N203" s="18">
        <v>32062278</v>
      </c>
      <c r="O203" s="42"/>
      <c r="V203" s="4"/>
      <c r="W203" s="4"/>
      <c r="X203" s="4"/>
      <c r="Y203" s="4"/>
      <c r="Z203" s="4"/>
      <c r="AA203" s="4"/>
      <c r="AB203" s="4"/>
      <c r="AC203" s="4"/>
      <c r="AD203" s="4"/>
      <c r="AE203" s="4"/>
      <c r="AF203" s="4"/>
      <c r="AG203" s="4"/>
      <c r="AH203" s="4"/>
      <c r="AI203" s="4"/>
      <c r="AJ203" s="4"/>
      <c r="AK203" s="4"/>
      <c r="AL203" s="4"/>
      <c r="AM203" s="4"/>
      <c r="AN203" s="4"/>
      <c r="AO203" s="4"/>
    </row>
    <row r="204" spans="1:41" s="3" customFormat="1" ht="15" customHeight="1" x14ac:dyDescent="0.3">
      <c r="A204" s="37"/>
      <c r="B204" s="17" t="s">
        <v>19</v>
      </c>
      <c r="C204" s="8">
        <v>5685158</v>
      </c>
      <c r="D204" s="8">
        <v>2455022</v>
      </c>
      <c r="E204" s="8">
        <v>2231633</v>
      </c>
      <c r="F204" s="8">
        <v>4101539</v>
      </c>
      <c r="G204" s="8">
        <v>1274482</v>
      </c>
      <c r="H204" s="8">
        <v>3489767</v>
      </c>
      <c r="I204" s="8">
        <v>1123802</v>
      </c>
      <c r="J204" s="8"/>
      <c r="K204" s="8">
        <v>114239</v>
      </c>
      <c r="L204" s="9">
        <v>5458298</v>
      </c>
      <c r="M204" s="8">
        <v>522812</v>
      </c>
      <c r="N204" s="18">
        <v>26456752</v>
      </c>
      <c r="O204" s="42"/>
      <c r="V204" s="4"/>
      <c r="W204" s="4"/>
      <c r="X204" s="4"/>
      <c r="Y204" s="4"/>
      <c r="Z204" s="4"/>
      <c r="AA204" s="4"/>
      <c r="AB204" s="4"/>
      <c r="AC204" s="4"/>
      <c r="AD204" s="4"/>
      <c r="AE204" s="4"/>
      <c r="AF204" s="4"/>
      <c r="AG204" s="4"/>
      <c r="AH204" s="4"/>
      <c r="AI204" s="4"/>
      <c r="AJ204" s="4"/>
      <c r="AK204" s="4"/>
      <c r="AL204" s="4"/>
      <c r="AM204" s="4"/>
      <c r="AN204" s="4"/>
      <c r="AO204" s="4"/>
    </row>
    <row r="205" spans="1:41" s="3" customFormat="1" ht="15" customHeight="1" x14ac:dyDescent="0.3">
      <c r="A205" s="37"/>
      <c r="B205" s="17" t="s">
        <v>20</v>
      </c>
      <c r="C205" s="8">
        <v>6900544</v>
      </c>
      <c r="D205" s="8">
        <v>2415154</v>
      </c>
      <c r="E205" s="8">
        <v>1194045</v>
      </c>
      <c r="F205" s="8">
        <v>3409027</v>
      </c>
      <c r="G205" s="8">
        <v>1227102</v>
      </c>
      <c r="H205" s="8">
        <v>3298121</v>
      </c>
      <c r="I205" s="8">
        <v>1167167</v>
      </c>
      <c r="J205" s="8"/>
      <c r="K205" s="8">
        <v>270201</v>
      </c>
      <c r="L205" s="9">
        <v>4375077</v>
      </c>
      <c r="M205" s="8">
        <v>663419</v>
      </c>
      <c r="N205" s="18">
        <v>24919857</v>
      </c>
      <c r="O205" s="42"/>
      <c r="P205" s="4"/>
      <c r="Q205" s="4"/>
      <c r="R205" s="4"/>
      <c r="S205" s="4"/>
      <c r="T205" s="4"/>
      <c r="V205" s="4"/>
      <c r="W205" s="4"/>
      <c r="X205" s="4"/>
      <c r="Y205" s="4"/>
      <c r="Z205" s="4"/>
      <c r="AA205" s="4"/>
      <c r="AB205" s="4"/>
      <c r="AC205" s="4"/>
      <c r="AD205" s="4"/>
      <c r="AE205" s="4"/>
      <c r="AF205" s="4"/>
      <c r="AG205" s="4"/>
      <c r="AH205" s="4"/>
      <c r="AI205" s="4"/>
      <c r="AJ205" s="4"/>
      <c r="AK205" s="4"/>
      <c r="AL205" s="4"/>
      <c r="AM205" s="4"/>
      <c r="AN205" s="4"/>
      <c r="AO205" s="4"/>
    </row>
    <row r="206" spans="1:41" s="3" customFormat="1" ht="15" customHeight="1" x14ac:dyDescent="0.3">
      <c r="A206" s="37"/>
      <c r="B206" s="17" t="s">
        <v>21</v>
      </c>
      <c r="C206" s="8">
        <v>6241497</v>
      </c>
      <c r="D206" s="8">
        <v>2344743</v>
      </c>
      <c r="E206" s="8">
        <v>1174387</v>
      </c>
      <c r="F206" s="8">
        <v>3882117</v>
      </c>
      <c r="G206" s="8">
        <v>1252951</v>
      </c>
      <c r="H206" s="8">
        <v>3395654</v>
      </c>
      <c r="I206" s="8">
        <v>1212011</v>
      </c>
      <c r="J206" s="8"/>
      <c r="K206" s="8">
        <v>71417</v>
      </c>
      <c r="L206" s="9">
        <v>4905303</v>
      </c>
      <c r="M206" s="8">
        <v>529782</v>
      </c>
      <c r="N206" s="18">
        <v>25009862</v>
      </c>
      <c r="O206" s="42"/>
      <c r="P206" s="4"/>
      <c r="Q206" s="4"/>
      <c r="R206" s="4"/>
      <c r="S206" s="4"/>
      <c r="T206" s="4"/>
      <c r="V206" s="4"/>
      <c r="W206" s="4"/>
      <c r="X206" s="4"/>
      <c r="Y206" s="4"/>
      <c r="Z206" s="4"/>
      <c r="AA206" s="4"/>
      <c r="AB206" s="4"/>
      <c r="AC206" s="4"/>
      <c r="AD206" s="4"/>
      <c r="AE206" s="4"/>
      <c r="AF206" s="4"/>
      <c r="AG206" s="4"/>
      <c r="AH206" s="4"/>
      <c r="AI206" s="4"/>
      <c r="AJ206" s="4"/>
      <c r="AK206" s="4"/>
      <c r="AL206" s="4"/>
      <c r="AM206" s="4"/>
      <c r="AN206" s="4"/>
      <c r="AO206" s="4"/>
    </row>
    <row r="207" spans="1:41" s="3" customFormat="1" ht="15" customHeight="1" thickBot="1" x14ac:dyDescent="0.35">
      <c r="A207" s="38"/>
      <c r="B207" s="22" t="s">
        <v>22</v>
      </c>
      <c r="C207" s="13">
        <v>9164668</v>
      </c>
      <c r="D207" s="13">
        <v>3810410</v>
      </c>
      <c r="E207" s="13">
        <v>1270456</v>
      </c>
      <c r="F207" s="13">
        <v>3880888</v>
      </c>
      <c r="G207" s="13">
        <v>1519765</v>
      </c>
      <c r="H207" s="13">
        <v>3998065</v>
      </c>
      <c r="I207" s="13">
        <v>2977955</v>
      </c>
      <c r="J207" s="13"/>
      <c r="K207" s="13">
        <v>1213640</v>
      </c>
      <c r="L207" s="14">
        <v>5856588</v>
      </c>
      <c r="M207" s="13">
        <v>676776</v>
      </c>
      <c r="N207" s="23">
        <v>34369211</v>
      </c>
      <c r="O207" s="43"/>
      <c r="P207" s="4"/>
      <c r="Q207" s="4"/>
      <c r="R207" s="4"/>
      <c r="S207" s="4"/>
      <c r="T207" s="4"/>
      <c r="V207" s="4"/>
      <c r="W207" s="4"/>
      <c r="X207" s="4"/>
      <c r="Y207" s="4"/>
      <c r="Z207" s="4"/>
      <c r="AA207" s="4"/>
      <c r="AB207" s="4"/>
      <c r="AC207" s="4"/>
      <c r="AD207" s="4"/>
      <c r="AE207" s="4"/>
      <c r="AF207" s="4"/>
      <c r="AG207" s="4"/>
      <c r="AH207" s="4"/>
      <c r="AI207" s="4"/>
      <c r="AJ207" s="4"/>
      <c r="AK207" s="4"/>
      <c r="AL207" s="4"/>
      <c r="AM207" s="4"/>
      <c r="AN207" s="4"/>
      <c r="AO207" s="4"/>
    </row>
    <row r="208" spans="1:41" s="3" customFormat="1" ht="15" customHeight="1" x14ac:dyDescent="0.3">
      <c r="A208" s="36">
        <v>2017</v>
      </c>
      <c r="B208" s="21" t="s">
        <v>12</v>
      </c>
      <c r="C208" s="11">
        <v>11554401</v>
      </c>
      <c r="D208" s="11">
        <v>2697571</v>
      </c>
      <c r="E208" s="11">
        <v>1176601</v>
      </c>
      <c r="F208" s="11">
        <v>4061139</v>
      </c>
      <c r="G208" s="11">
        <v>1290733</v>
      </c>
      <c r="H208" s="11">
        <v>4010729</v>
      </c>
      <c r="I208" s="11">
        <v>2745635</v>
      </c>
      <c r="J208" s="11"/>
      <c r="K208" s="11">
        <v>608157</v>
      </c>
      <c r="L208" s="12">
        <v>4485185</v>
      </c>
      <c r="M208" s="11">
        <v>577762</v>
      </c>
      <c r="N208" s="10">
        <v>33207913</v>
      </c>
      <c r="O208" s="41">
        <v>473539673</v>
      </c>
      <c r="V208" s="4"/>
      <c r="W208" s="4"/>
      <c r="X208" s="4"/>
      <c r="Y208" s="4"/>
      <c r="Z208" s="4"/>
      <c r="AA208" s="4"/>
      <c r="AB208" s="4"/>
      <c r="AC208" s="4"/>
      <c r="AD208" s="4"/>
      <c r="AE208" s="4"/>
      <c r="AF208" s="4"/>
      <c r="AG208" s="4"/>
      <c r="AH208" s="4"/>
      <c r="AI208" s="4"/>
      <c r="AJ208" s="4"/>
      <c r="AK208" s="4"/>
      <c r="AL208" s="4"/>
      <c r="AM208" s="4"/>
      <c r="AN208" s="4"/>
      <c r="AO208" s="4"/>
    </row>
    <row r="209" spans="1:41" s="3" customFormat="1" ht="15" customHeight="1" x14ac:dyDescent="0.3">
      <c r="A209" s="37"/>
      <c r="B209" s="17" t="s">
        <v>13</v>
      </c>
      <c r="C209" s="8">
        <v>16633715</v>
      </c>
      <c r="D209" s="8">
        <v>2476374</v>
      </c>
      <c r="E209" s="8">
        <v>1542711</v>
      </c>
      <c r="F209" s="8">
        <v>3501299</v>
      </c>
      <c r="G209" s="8">
        <v>1192444</v>
      </c>
      <c r="H209" s="8">
        <v>3362110</v>
      </c>
      <c r="I209" s="8">
        <v>3321305</v>
      </c>
      <c r="J209" s="8"/>
      <c r="K209" s="8">
        <v>1058961</v>
      </c>
      <c r="L209" s="9">
        <v>4980675</v>
      </c>
      <c r="M209" s="8">
        <v>637448</v>
      </c>
      <c r="N209" s="18">
        <v>38707042</v>
      </c>
      <c r="O209" s="42"/>
      <c r="V209" s="4"/>
      <c r="W209" s="4"/>
      <c r="X209" s="4"/>
      <c r="Y209" s="4"/>
      <c r="Z209" s="4"/>
      <c r="AA209" s="4"/>
      <c r="AB209" s="4"/>
      <c r="AC209" s="4"/>
      <c r="AD209" s="4"/>
      <c r="AE209" s="4"/>
      <c r="AF209" s="4"/>
      <c r="AG209" s="4"/>
      <c r="AH209" s="4"/>
      <c r="AI209" s="4"/>
      <c r="AJ209" s="4"/>
      <c r="AK209" s="4"/>
      <c r="AL209" s="4"/>
      <c r="AM209" s="4"/>
      <c r="AN209" s="4"/>
      <c r="AO209" s="4"/>
    </row>
    <row r="210" spans="1:41" s="3" customFormat="1" ht="15" customHeight="1" x14ac:dyDescent="0.3">
      <c r="A210" s="37"/>
      <c r="B210" s="17" t="s">
        <v>14</v>
      </c>
      <c r="C210" s="8">
        <v>16670847</v>
      </c>
      <c r="D210" s="8">
        <v>2541683</v>
      </c>
      <c r="E210" s="8">
        <v>2150157</v>
      </c>
      <c r="F210" s="8">
        <v>3110991</v>
      </c>
      <c r="G210" s="8">
        <v>1485374</v>
      </c>
      <c r="H210" s="8">
        <v>3496151</v>
      </c>
      <c r="I210" s="8">
        <v>11791950</v>
      </c>
      <c r="J210" s="8"/>
      <c r="K210" s="8">
        <v>159659</v>
      </c>
      <c r="L210" s="9">
        <v>5603016</v>
      </c>
      <c r="M210" s="8">
        <v>750197</v>
      </c>
      <c r="N210" s="18">
        <v>47760025</v>
      </c>
      <c r="O210" s="42"/>
      <c r="V210" s="4"/>
      <c r="W210" s="4"/>
      <c r="X210" s="4"/>
      <c r="Y210" s="4"/>
      <c r="Z210" s="4"/>
      <c r="AA210" s="4"/>
      <c r="AB210" s="4"/>
      <c r="AC210" s="4"/>
      <c r="AD210" s="4"/>
      <c r="AE210" s="4"/>
      <c r="AF210" s="4"/>
      <c r="AG210" s="4"/>
      <c r="AH210" s="4"/>
      <c r="AI210" s="4"/>
      <c r="AJ210" s="4"/>
      <c r="AK210" s="4"/>
      <c r="AL210" s="4"/>
      <c r="AM210" s="4"/>
      <c r="AN210" s="4"/>
      <c r="AO210" s="4"/>
    </row>
    <row r="211" spans="1:41" s="3" customFormat="1" ht="15" customHeight="1" x14ac:dyDescent="0.3">
      <c r="A211" s="37"/>
      <c r="B211" s="17" t="s">
        <v>15</v>
      </c>
      <c r="C211" s="8">
        <v>38796873</v>
      </c>
      <c r="D211" s="8">
        <v>5077395</v>
      </c>
      <c r="E211" s="8">
        <v>2463927</v>
      </c>
      <c r="F211" s="8">
        <v>3721333</v>
      </c>
      <c r="G211" s="8">
        <v>1225586</v>
      </c>
      <c r="H211" s="8">
        <v>5480675</v>
      </c>
      <c r="I211" s="8">
        <v>15121023</v>
      </c>
      <c r="J211" s="8"/>
      <c r="K211" s="8">
        <v>152437</v>
      </c>
      <c r="L211" s="9">
        <v>4057920</v>
      </c>
      <c r="M211" s="8">
        <v>549700</v>
      </c>
      <c r="N211" s="18">
        <v>76646869</v>
      </c>
      <c r="O211" s="42"/>
      <c r="V211" s="4"/>
      <c r="W211" s="4"/>
      <c r="X211" s="4"/>
      <c r="Y211" s="4"/>
      <c r="Z211" s="4"/>
      <c r="AA211" s="4"/>
      <c r="AB211" s="4"/>
      <c r="AC211" s="4"/>
      <c r="AD211" s="4"/>
      <c r="AE211" s="4"/>
      <c r="AF211" s="4"/>
      <c r="AG211" s="4"/>
      <c r="AH211" s="4"/>
      <c r="AI211" s="4"/>
      <c r="AJ211" s="4"/>
      <c r="AK211" s="4"/>
      <c r="AL211" s="4"/>
      <c r="AM211" s="4"/>
      <c r="AN211" s="4"/>
      <c r="AO211" s="4"/>
    </row>
    <row r="212" spans="1:41" s="3" customFormat="1" ht="15" customHeight="1" x14ac:dyDescent="0.3">
      <c r="A212" s="37"/>
      <c r="B212" s="17" t="s">
        <v>11</v>
      </c>
      <c r="C212" s="8">
        <v>25184645</v>
      </c>
      <c r="D212" s="8">
        <v>3415384</v>
      </c>
      <c r="E212" s="8">
        <v>4001797</v>
      </c>
      <c r="F212" s="8">
        <v>3495697</v>
      </c>
      <c r="G212" s="8">
        <v>1372893</v>
      </c>
      <c r="H212" s="8">
        <v>4055175</v>
      </c>
      <c r="I212" s="8">
        <v>14397633</v>
      </c>
      <c r="J212" s="8"/>
      <c r="K212" s="8">
        <v>147772</v>
      </c>
      <c r="L212" s="9">
        <v>5797588</v>
      </c>
      <c r="M212" s="8">
        <v>561857</v>
      </c>
      <c r="N212" s="18">
        <v>62430441</v>
      </c>
      <c r="O212" s="42"/>
      <c r="V212" s="4"/>
      <c r="W212" s="4"/>
      <c r="X212" s="4"/>
      <c r="Y212" s="4"/>
      <c r="Z212" s="4"/>
      <c r="AA212" s="4"/>
      <c r="AB212" s="4"/>
      <c r="AC212" s="4"/>
      <c r="AD212" s="4"/>
      <c r="AE212" s="4"/>
      <c r="AF212" s="4"/>
      <c r="AG212" s="4"/>
      <c r="AH212" s="4"/>
      <c r="AI212" s="4"/>
      <c r="AJ212" s="4"/>
      <c r="AK212" s="4"/>
      <c r="AL212" s="4"/>
      <c r="AM212" s="4"/>
      <c r="AN212" s="4"/>
      <c r="AO212" s="4"/>
    </row>
    <row r="213" spans="1:41" s="3" customFormat="1" ht="15" customHeight="1" x14ac:dyDescent="0.3">
      <c r="A213" s="37"/>
      <c r="B213" s="17" t="s">
        <v>16</v>
      </c>
      <c r="C213" s="8">
        <v>17481856</v>
      </c>
      <c r="D213" s="8">
        <v>2614118</v>
      </c>
      <c r="E213" s="8">
        <v>5997476</v>
      </c>
      <c r="F213" s="8">
        <v>3179574</v>
      </c>
      <c r="G213" s="8">
        <v>1408118</v>
      </c>
      <c r="H213" s="8">
        <v>3472921</v>
      </c>
      <c r="I213" s="8">
        <v>7184491</v>
      </c>
      <c r="J213" s="8"/>
      <c r="K213" s="8">
        <v>95934</v>
      </c>
      <c r="L213" s="9">
        <v>4472974</v>
      </c>
      <c r="M213" s="8">
        <v>579437</v>
      </c>
      <c r="N213" s="18">
        <v>46486899</v>
      </c>
      <c r="O213" s="42"/>
      <c r="V213" s="4"/>
      <c r="W213" s="4"/>
      <c r="X213" s="4"/>
      <c r="Y213" s="4"/>
      <c r="Z213" s="4"/>
      <c r="AA213" s="4"/>
      <c r="AB213" s="4"/>
      <c r="AC213" s="4"/>
      <c r="AD213" s="4"/>
      <c r="AE213" s="4"/>
      <c r="AF213" s="4"/>
      <c r="AG213" s="4"/>
      <c r="AH213" s="4"/>
      <c r="AI213" s="4"/>
      <c r="AJ213" s="4"/>
      <c r="AK213" s="4"/>
      <c r="AL213" s="4"/>
      <c r="AM213" s="4"/>
      <c r="AN213" s="4"/>
      <c r="AO213" s="4"/>
    </row>
    <row r="214" spans="1:41" s="3" customFormat="1" ht="15" customHeight="1" x14ac:dyDescent="0.3">
      <c r="A214" s="37"/>
      <c r="B214" s="17" t="s">
        <v>17</v>
      </c>
      <c r="C214" s="8">
        <v>12360871</v>
      </c>
      <c r="D214" s="8">
        <v>2786277</v>
      </c>
      <c r="E214" s="8">
        <v>1413297</v>
      </c>
      <c r="F214" s="8">
        <v>3091143</v>
      </c>
      <c r="G214" s="8">
        <v>1579304</v>
      </c>
      <c r="H214" s="8">
        <v>3647698</v>
      </c>
      <c r="I214" s="8">
        <v>913233</v>
      </c>
      <c r="J214" s="8"/>
      <c r="K214" s="8">
        <v>175909</v>
      </c>
      <c r="L214" s="9">
        <v>4854934</v>
      </c>
      <c r="M214" s="8">
        <v>471270</v>
      </c>
      <c r="N214" s="18">
        <v>31293936</v>
      </c>
      <c r="O214" s="42"/>
      <c r="V214" s="4"/>
      <c r="W214" s="4"/>
      <c r="X214" s="4"/>
      <c r="Y214" s="4"/>
      <c r="Z214" s="4"/>
      <c r="AA214" s="4"/>
      <c r="AB214" s="4"/>
      <c r="AC214" s="4"/>
      <c r="AD214" s="4"/>
      <c r="AE214" s="4"/>
      <c r="AF214" s="4"/>
      <c r="AG214" s="4"/>
      <c r="AH214" s="4"/>
      <c r="AI214" s="4"/>
      <c r="AJ214" s="4"/>
      <c r="AK214" s="4"/>
      <c r="AL214" s="4"/>
      <c r="AM214" s="4"/>
      <c r="AN214" s="4"/>
      <c r="AO214" s="4"/>
    </row>
    <row r="215" spans="1:41" s="3" customFormat="1" ht="15" customHeight="1" x14ac:dyDescent="0.3">
      <c r="A215" s="37"/>
      <c r="B215" s="17" t="s">
        <v>18</v>
      </c>
      <c r="C215" s="8">
        <v>6238802</v>
      </c>
      <c r="D215" s="8">
        <v>2639102</v>
      </c>
      <c r="E215" s="8">
        <v>1609777</v>
      </c>
      <c r="F215" s="8">
        <v>3447793</v>
      </c>
      <c r="G215" s="8">
        <v>1302658</v>
      </c>
      <c r="H215" s="8">
        <v>4277950</v>
      </c>
      <c r="I215" s="8">
        <v>986619</v>
      </c>
      <c r="J215" s="8"/>
      <c r="K215" s="8">
        <v>264516</v>
      </c>
      <c r="L215" s="9">
        <v>5004242</v>
      </c>
      <c r="M215" s="8">
        <v>868305</v>
      </c>
      <c r="N215" s="18">
        <v>26639764</v>
      </c>
      <c r="O215" s="42"/>
      <c r="V215" s="4"/>
      <c r="W215" s="4"/>
      <c r="X215" s="4"/>
      <c r="Y215" s="4"/>
      <c r="Z215" s="4"/>
      <c r="AA215" s="4"/>
      <c r="AB215" s="4"/>
      <c r="AC215" s="4"/>
      <c r="AD215" s="4"/>
      <c r="AE215" s="4"/>
      <c r="AF215" s="4"/>
      <c r="AG215" s="4"/>
      <c r="AH215" s="4"/>
      <c r="AI215" s="4"/>
      <c r="AJ215" s="4"/>
      <c r="AK215" s="4"/>
      <c r="AL215" s="4"/>
      <c r="AM215" s="4"/>
      <c r="AN215" s="4"/>
      <c r="AO215" s="4"/>
    </row>
    <row r="216" spans="1:41" s="3" customFormat="1" ht="15" customHeight="1" x14ac:dyDescent="0.3">
      <c r="A216" s="37"/>
      <c r="B216" s="17" t="s">
        <v>19</v>
      </c>
      <c r="C216" s="8">
        <v>5956477</v>
      </c>
      <c r="D216" s="8">
        <v>2788978</v>
      </c>
      <c r="E216" s="8">
        <v>1959749</v>
      </c>
      <c r="F216" s="8">
        <v>4396212</v>
      </c>
      <c r="G216" s="8">
        <v>1513890</v>
      </c>
      <c r="H216" s="8">
        <v>3336396</v>
      </c>
      <c r="I216" s="8">
        <v>2012862</v>
      </c>
      <c r="J216" s="8"/>
      <c r="K216" s="8">
        <v>243973</v>
      </c>
      <c r="L216" s="9">
        <v>4444709</v>
      </c>
      <c r="M216" s="8">
        <v>756328</v>
      </c>
      <c r="N216" s="18">
        <v>27409574</v>
      </c>
      <c r="O216" s="42"/>
      <c r="V216" s="4"/>
      <c r="W216" s="4"/>
      <c r="X216" s="4"/>
      <c r="Y216" s="4"/>
      <c r="Z216" s="4"/>
      <c r="AA216" s="4"/>
      <c r="AB216" s="4"/>
      <c r="AC216" s="4"/>
      <c r="AD216" s="4"/>
      <c r="AE216" s="4"/>
      <c r="AF216" s="4"/>
      <c r="AG216" s="4"/>
      <c r="AH216" s="4"/>
      <c r="AI216" s="4"/>
      <c r="AJ216" s="4"/>
      <c r="AK216" s="4"/>
      <c r="AL216" s="4"/>
      <c r="AM216" s="4"/>
      <c r="AN216" s="4"/>
      <c r="AO216" s="4"/>
    </row>
    <row r="217" spans="1:41" s="3" customFormat="1" ht="15" customHeight="1" x14ac:dyDescent="0.3">
      <c r="A217" s="37"/>
      <c r="B217" s="17" t="s">
        <v>20</v>
      </c>
      <c r="C217" s="8">
        <v>5480164</v>
      </c>
      <c r="D217" s="8">
        <v>2818643</v>
      </c>
      <c r="E217" s="8">
        <v>1098994</v>
      </c>
      <c r="F217" s="8">
        <v>4121638</v>
      </c>
      <c r="G217" s="8">
        <v>1554841</v>
      </c>
      <c r="H217" s="8">
        <v>4096226</v>
      </c>
      <c r="I217" s="8">
        <v>1553144</v>
      </c>
      <c r="J217" s="8"/>
      <c r="K217" s="8">
        <v>223264</v>
      </c>
      <c r="L217" s="9">
        <v>4179669</v>
      </c>
      <c r="M217" s="8">
        <v>841384</v>
      </c>
      <c r="N217" s="18">
        <v>25967967</v>
      </c>
      <c r="O217" s="42"/>
      <c r="P217" s="4"/>
      <c r="Q217" s="4"/>
      <c r="R217" s="4"/>
      <c r="S217" s="4"/>
      <c r="T217" s="4"/>
      <c r="V217" s="4"/>
      <c r="W217" s="4"/>
      <c r="X217" s="4"/>
      <c r="Y217" s="4"/>
      <c r="Z217" s="4"/>
      <c r="AA217" s="4"/>
      <c r="AB217" s="4"/>
      <c r="AC217" s="4"/>
      <c r="AD217" s="4"/>
      <c r="AE217" s="4"/>
      <c r="AF217" s="4"/>
      <c r="AG217" s="4"/>
      <c r="AH217" s="4"/>
      <c r="AI217" s="4"/>
      <c r="AJ217" s="4"/>
      <c r="AK217" s="4"/>
      <c r="AL217" s="4"/>
      <c r="AM217" s="4"/>
      <c r="AN217" s="4"/>
      <c r="AO217" s="4"/>
    </row>
    <row r="218" spans="1:41" s="3" customFormat="1" ht="15" customHeight="1" x14ac:dyDescent="0.3">
      <c r="A218" s="37"/>
      <c r="B218" s="17" t="s">
        <v>21</v>
      </c>
      <c r="C218" s="8">
        <v>6047957</v>
      </c>
      <c r="D218" s="8">
        <v>2739625</v>
      </c>
      <c r="E218" s="8">
        <v>1125911</v>
      </c>
      <c r="F218" s="8">
        <v>3497371</v>
      </c>
      <c r="G218" s="8">
        <v>1848532</v>
      </c>
      <c r="H218" s="8">
        <v>3908719</v>
      </c>
      <c r="I218" s="8">
        <v>1043803</v>
      </c>
      <c r="J218" s="8"/>
      <c r="K218" s="8">
        <v>52769</v>
      </c>
      <c r="L218" s="9">
        <v>4086508</v>
      </c>
      <c r="M218" s="8">
        <v>649069</v>
      </c>
      <c r="N218" s="18">
        <v>25000264</v>
      </c>
      <c r="O218" s="42"/>
      <c r="P218" s="4"/>
      <c r="Q218" s="4"/>
      <c r="R218" s="4"/>
      <c r="S218" s="4"/>
      <c r="T218" s="4"/>
      <c r="V218" s="4"/>
      <c r="W218" s="4"/>
      <c r="X218" s="4"/>
      <c r="Y218" s="4"/>
      <c r="Z218" s="4"/>
      <c r="AA218" s="4"/>
      <c r="AB218" s="4"/>
      <c r="AC218" s="4"/>
      <c r="AD218" s="4"/>
      <c r="AE218" s="4"/>
      <c r="AF218" s="4"/>
      <c r="AG218" s="4"/>
      <c r="AH218" s="4"/>
      <c r="AI218" s="4"/>
      <c r="AJ218" s="4"/>
      <c r="AK218" s="4"/>
      <c r="AL218" s="4"/>
      <c r="AM218" s="4"/>
      <c r="AN218" s="4"/>
      <c r="AO218" s="4"/>
    </row>
    <row r="219" spans="1:41" s="3" customFormat="1" ht="15" customHeight="1" thickBot="1" x14ac:dyDescent="0.35">
      <c r="A219" s="38"/>
      <c r="B219" s="22" t="s">
        <v>22</v>
      </c>
      <c r="C219" s="13">
        <v>7261107</v>
      </c>
      <c r="D219" s="13">
        <v>3805859</v>
      </c>
      <c r="E219" s="13">
        <v>1358274</v>
      </c>
      <c r="F219" s="13">
        <v>3669678</v>
      </c>
      <c r="G219" s="13">
        <v>2258648</v>
      </c>
      <c r="H219" s="13">
        <v>3964379</v>
      </c>
      <c r="I219" s="13">
        <v>1226185</v>
      </c>
      <c r="J219" s="13"/>
      <c r="K219" s="13">
        <v>114244</v>
      </c>
      <c r="L219" s="14">
        <v>4497477</v>
      </c>
      <c r="M219" s="13">
        <v>632871</v>
      </c>
      <c r="N219" s="23">
        <v>28788722</v>
      </c>
      <c r="O219" s="43"/>
      <c r="P219" s="4"/>
      <c r="Q219" s="4"/>
      <c r="R219" s="4"/>
      <c r="S219" s="4"/>
      <c r="T219" s="4"/>
      <c r="V219" s="4"/>
      <c r="W219" s="4"/>
      <c r="X219" s="4"/>
      <c r="Y219" s="4"/>
      <c r="Z219" s="4"/>
      <c r="AA219" s="4"/>
      <c r="AB219" s="4"/>
      <c r="AC219" s="4"/>
      <c r="AD219" s="4"/>
      <c r="AE219" s="4"/>
      <c r="AF219" s="4"/>
      <c r="AG219" s="4"/>
      <c r="AH219" s="4"/>
      <c r="AI219" s="4"/>
      <c r="AJ219" s="4"/>
      <c r="AK219" s="4"/>
      <c r="AL219" s="4"/>
      <c r="AM219" s="4"/>
      <c r="AN219" s="4"/>
      <c r="AO219" s="4"/>
    </row>
    <row r="220" spans="1:41" s="3" customFormat="1" ht="15" customHeight="1" x14ac:dyDescent="0.3">
      <c r="A220" s="36">
        <v>2018</v>
      </c>
      <c r="B220" s="21" t="s">
        <v>12</v>
      </c>
      <c r="C220" s="11">
        <v>14779895</v>
      </c>
      <c r="D220" s="11">
        <v>5691589</v>
      </c>
      <c r="E220" s="11">
        <v>1558983</v>
      </c>
      <c r="F220" s="11">
        <v>4418777</v>
      </c>
      <c r="G220" s="11">
        <v>1842726</v>
      </c>
      <c r="H220" s="11">
        <v>3608750</v>
      </c>
      <c r="I220" s="11">
        <v>1446742</v>
      </c>
      <c r="J220" s="11"/>
      <c r="K220" s="11">
        <v>431532</v>
      </c>
      <c r="L220" s="12">
        <v>4389453</v>
      </c>
      <c r="M220" s="11">
        <v>570014</v>
      </c>
      <c r="N220" s="10">
        <v>38738461</v>
      </c>
      <c r="O220" s="41">
        <v>461859997</v>
      </c>
      <c r="V220" s="4"/>
      <c r="W220" s="4"/>
      <c r="X220" s="4"/>
      <c r="Y220" s="4"/>
      <c r="Z220" s="4"/>
      <c r="AA220" s="4"/>
      <c r="AB220" s="4"/>
      <c r="AC220" s="4"/>
      <c r="AD220" s="4"/>
      <c r="AE220" s="4"/>
      <c r="AF220" s="4"/>
      <c r="AG220" s="4"/>
      <c r="AH220" s="4"/>
      <c r="AI220" s="4"/>
      <c r="AJ220" s="4"/>
      <c r="AK220" s="4"/>
      <c r="AL220" s="4"/>
      <c r="AM220" s="4"/>
      <c r="AN220" s="4"/>
      <c r="AO220" s="4"/>
    </row>
    <row r="221" spans="1:41" s="3" customFormat="1" ht="15" customHeight="1" x14ac:dyDescent="0.3">
      <c r="A221" s="37"/>
      <c r="B221" s="17" t="s">
        <v>13</v>
      </c>
      <c r="C221" s="8">
        <v>25386127</v>
      </c>
      <c r="D221" s="8">
        <v>6851200</v>
      </c>
      <c r="E221" s="8">
        <v>1561020</v>
      </c>
      <c r="F221" s="8">
        <v>4446398</v>
      </c>
      <c r="G221" s="8">
        <v>1413804</v>
      </c>
      <c r="H221" s="8">
        <v>3054619</v>
      </c>
      <c r="I221" s="8">
        <v>836843</v>
      </c>
      <c r="J221" s="8"/>
      <c r="K221" s="8">
        <v>401953</v>
      </c>
      <c r="L221" s="9">
        <v>4190480</v>
      </c>
      <c r="M221" s="8">
        <v>404641</v>
      </c>
      <c r="N221" s="18">
        <v>48547085</v>
      </c>
      <c r="O221" s="42"/>
      <c r="V221" s="4"/>
      <c r="W221" s="4"/>
      <c r="X221" s="4"/>
      <c r="Y221" s="4"/>
      <c r="Z221" s="4"/>
      <c r="AA221" s="4"/>
      <c r="AB221" s="4"/>
      <c r="AC221" s="4"/>
      <c r="AD221" s="4"/>
      <c r="AE221" s="4"/>
      <c r="AF221" s="4"/>
      <c r="AG221" s="4"/>
      <c r="AH221" s="4"/>
      <c r="AI221" s="4"/>
      <c r="AJ221" s="4"/>
      <c r="AK221" s="4"/>
      <c r="AL221" s="4"/>
      <c r="AM221" s="4"/>
      <c r="AN221" s="4"/>
      <c r="AO221" s="4"/>
    </row>
    <row r="222" spans="1:41" s="3" customFormat="1" ht="15" customHeight="1" x14ac:dyDescent="0.3">
      <c r="A222" s="37"/>
      <c r="B222" s="17" t="s">
        <v>14</v>
      </c>
      <c r="C222" s="8">
        <v>9083444</v>
      </c>
      <c r="D222" s="8">
        <v>2655099</v>
      </c>
      <c r="E222" s="8">
        <v>1684191</v>
      </c>
      <c r="F222" s="8">
        <v>4066622</v>
      </c>
      <c r="G222" s="8">
        <v>1645293</v>
      </c>
      <c r="H222" s="8">
        <v>3433666</v>
      </c>
      <c r="I222" s="8">
        <v>938471</v>
      </c>
      <c r="J222" s="8"/>
      <c r="K222" s="8">
        <v>237944</v>
      </c>
      <c r="L222" s="9">
        <v>3692652</v>
      </c>
      <c r="M222" s="8">
        <v>939872</v>
      </c>
      <c r="N222" s="18">
        <v>28377254</v>
      </c>
      <c r="O222" s="42"/>
      <c r="V222" s="4"/>
      <c r="W222" s="4"/>
      <c r="X222" s="4"/>
      <c r="Y222" s="4"/>
      <c r="Z222" s="4"/>
      <c r="AA222" s="4"/>
      <c r="AB222" s="4"/>
      <c r="AC222" s="4"/>
      <c r="AD222" s="4"/>
      <c r="AE222" s="4"/>
      <c r="AF222" s="4"/>
      <c r="AG222" s="4"/>
      <c r="AH222" s="4"/>
      <c r="AI222" s="4"/>
      <c r="AJ222" s="4"/>
      <c r="AK222" s="4"/>
      <c r="AL222" s="4"/>
      <c r="AM222" s="4"/>
      <c r="AN222" s="4"/>
      <c r="AO222" s="4"/>
    </row>
    <row r="223" spans="1:41" s="3" customFormat="1" ht="15" customHeight="1" x14ac:dyDescent="0.3">
      <c r="A223" s="37"/>
      <c r="B223" s="17" t="s">
        <v>15</v>
      </c>
      <c r="C223" s="8">
        <v>13973828</v>
      </c>
      <c r="D223" s="8">
        <v>2813923</v>
      </c>
      <c r="E223" s="8">
        <v>1546005</v>
      </c>
      <c r="F223" s="8">
        <v>3393354</v>
      </c>
      <c r="G223" s="8">
        <v>1841859</v>
      </c>
      <c r="H223" s="8">
        <v>3165943</v>
      </c>
      <c r="I223" s="8">
        <v>4289493</v>
      </c>
      <c r="J223" s="8"/>
      <c r="K223" s="8">
        <v>555974</v>
      </c>
      <c r="L223" s="9">
        <v>3598033</v>
      </c>
      <c r="M223" s="8">
        <v>1105456</v>
      </c>
      <c r="N223" s="18">
        <v>36283868</v>
      </c>
      <c r="O223" s="42"/>
      <c r="V223" s="4"/>
      <c r="W223" s="4"/>
      <c r="X223" s="4"/>
      <c r="Y223" s="4"/>
      <c r="Z223" s="4"/>
      <c r="AA223" s="4"/>
      <c r="AB223" s="4"/>
      <c r="AC223" s="4"/>
      <c r="AD223" s="4"/>
      <c r="AE223" s="4"/>
      <c r="AF223" s="4"/>
      <c r="AG223" s="4"/>
      <c r="AH223" s="4"/>
      <c r="AI223" s="4"/>
      <c r="AJ223" s="4"/>
      <c r="AK223" s="4"/>
      <c r="AL223" s="4"/>
      <c r="AM223" s="4"/>
      <c r="AN223" s="4"/>
      <c r="AO223" s="4"/>
    </row>
    <row r="224" spans="1:41" s="3" customFormat="1" ht="15" customHeight="1" x14ac:dyDescent="0.3">
      <c r="A224" s="37"/>
      <c r="B224" s="17" t="s">
        <v>11</v>
      </c>
      <c r="C224" s="8">
        <v>27359268</v>
      </c>
      <c r="D224" s="8">
        <v>3500633</v>
      </c>
      <c r="E224" s="8">
        <v>1526891</v>
      </c>
      <c r="F224" s="8">
        <v>3517122</v>
      </c>
      <c r="G224" s="8">
        <v>1607432</v>
      </c>
      <c r="H224" s="8">
        <v>4166384</v>
      </c>
      <c r="I224" s="8">
        <v>7863496</v>
      </c>
      <c r="J224" s="8"/>
      <c r="K224" s="8">
        <v>426615</v>
      </c>
      <c r="L224" s="9">
        <v>3921255</v>
      </c>
      <c r="M224" s="8">
        <v>896713</v>
      </c>
      <c r="N224" s="18">
        <v>54785809</v>
      </c>
      <c r="O224" s="42"/>
      <c r="V224" s="4"/>
      <c r="W224" s="4"/>
      <c r="X224" s="4"/>
      <c r="Y224" s="4"/>
      <c r="Z224" s="4"/>
      <c r="AA224" s="4"/>
      <c r="AB224" s="4"/>
      <c r="AC224" s="4"/>
      <c r="AD224" s="4"/>
      <c r="AE224" s="4"/>
      <c r="AF224" s="4"/>
      <c r="AG224" s="4"/>
      <c r="AH224" s="4"/>
      <c r="AI224" s="4"/>
      <c r="AJ224" s="4"/>
      <c r="AK224" s="4"/>
      <c r="AL224" s="4"/>
      <c r="AM224" s="4"/>
      <c r="AN224" s="4"/>
      <c r="AO224" s="4"/>
    </row>
    <row r="225" spans="1:41" s="3" customFormat="1" ht="15" customHeight="1" x14ac:dyDescent="0.3">
      <c r="A225" s="37"/>
      <c r="B225" s="17" t="s">
        <v>16</v>
      </c>
      <c r="C225" s="8">
        <v>30649059</v>
      </c>
      <c r="D225" s="8">
        <v>2755102</v>
      </c>
      <c r="E225" s="8">
        <v>2194181</v>
      </c>
      <c r="F225" s="8">
        <v>3713530</v>
      </c>
      <c r="G225" s="8">
        <v>2104594</v>
      </c>
      <c r="H225" s="8">
        <v>3629594</v>
      </c>
      <c r="I225" s="8">
        <v>9897837</v>
      </c>
      <c r="J225" s="8"/>
      <c r="K225" s="8">
        <v>367991</v>
      </c>
      <c r="L225" s="9">
        <v>5301101</v>
      </c>
      <c r="M225" s="8">
        <v>2123538</v>
      </c>
      <c r="N225" s="18">
        <v>62736527</v>
      </c>
      <c r="O225" s="42"/>
      <c r="V225" s="4"/>
      <c r="W225" s="4"/>
      <c r="X225" s="4"/>
      <c r="Y225" s="4"/>
      <c r="Z225" s="4"/>
      <c r="AA225" s="4"/>
      <c r="AB225" s="4"/>
      <c r="AC225" s="4"/>
      <c r="AD225" s="4"/>
      <c r="AE225" s="4"/>
      <c r="AF225" s="4"/>
      <c r="AG225" s="4"/>
      <c r="AH225" s="4"/>
      <c r="AI225" s="4"/>
      <c r="AJ225" s="4"/>
      <c r="AK225" s="4"/>
      <c r="AL225" s="4"/>
      <c r="AM225" s="4"/>
      <c r="AN225" s="4"/>
      <c r="AO225" s="4"/>
    </row>
    <row r="226" spans="1:41" s="3" customFormat="1" ht="15" customHeight="1" x14ac:dyDescent="0.3">
      <c r="A226" s="37"/>
      <c r="B226" s="17" t="s">
        <v>17</v>
      </c>
      <c r="C226" s="8">
        <v>23559956</v>
      </c>
      <c r="D226" s="8">
        <v>3082012</v>
      </c>
      <c r="E226" s="8">
        <v>1461490</v>
      </c>
      <c r="F226" s="8">
        <v>3504481</v>
      </c>
      <c r="G226" s="8">
        <v>1907116</v>
      </c>
      <c r="H226" s="8">
        <v>4027300</v>
      </c>
      <c r="I226" s="8">
        <v>2551092</v>
      </c>
      <c r="J226" s="8"/>
      <c r="K226" s="8">
        <v>710321</v>
      </c>
      <c r="L226" s="9">
        <v>3714186</v>
      </c>
      <c r="M226" s="8">
        <v>438110</v>
      </c>
      <c r="N226" s="18">
        <v>44956064</v>
      </c>
      <c r="O226" s="42"/>
      <c r="V226" s="4"/>
      <c r="W226" s="4"/>
      <c r="X226" s="4"/>
      <c r="Y226" s="4"/>
      <c r="Z226" s="4"/>
      <c r="AA226" s="4"/>
      <c r="AB226" s="4"/>
      <c r="AC226" s="4"/>
      <c r="AD226" s="4"/>
      <c r="AE226" s="4"/>
      <c r="AF226" s="4"/>
      <c r="AG226" s="4"/>
      <c r="AH226" s="4"/>
      <c r="AI226" s="4"/>
      <c r="AJ226" s="4"/>
      <c r="AK226" s="4"/>
      <c r="AL226" s="4"/>
      <c r="AM226" s="4"/>
      <c r="AN226" s="4"/>
      <c r="AO226" s="4"/>
    </row>
    <row r="227" spans="1:41" s="3" customFormat="1" ht="15" customHeight="1" x14ac:dyDescent="0.3">
      <c r="A227" s="37"/>
      <c r="B227" s="17" t="s">
        <v>18</v>
      </c>
      <c r="C227" s="8">
        <v>6153897</v>
      </c>
      <c r="D227" s="8">
        <v>2926481</v>
      </c>
      <c r="E227" s="8">
        <v>1593422</v>
      </c>
      <c r="F227" s="8">
        <v>4116144</v>
      </c>
      <c r="G227" s="8">
        <v>1986905</v>
      </c>
      <c r="H227" s="8">
        <v>4253604</v>
      </c>
      <c r="I227" s="8">
        <v>2360561</v>
      </c>
      <c r="J227" s="8"/>
      <c r="K227" s="8">
        <v>176985</v>
      </c>
      <c r="L227" s="9">
        <v>4108733</v>
      </c>
      <c r="M227" s="8">
        <v>434547</v>
      </c>
      <c r="N227" s="18">
        <v>28111279</v>
      </c>
      <c r="O227" s="42"/>
      <c r="V227" s="4"/>
      <c r="W227" s="4"/>
      <c r="X227" s="4"/>
      <c r="Y227" s="4"/>
      <c r="Z227" s="4"/>
      <c r="AA227" s="4"/>
      <c r="AB227" s="4"/>
      <c r="AC227" s="4"/>
      <c r="AD227" s="4"/>
      <c r="AE227" s="4"/>
      <c r="AF227" s="4"/>
      <c r="AG227" s="4"/>
      <c r="AH227" s="4"/>
      <c r="AI227" s="4"/>
      <c r="AJ227" s="4"/>
      <c r="AK227" s="4"/>
      <c r="AL227" s="4"/>
      <c r="AM227" s="4"/>
      <c r="AN227" s="4"/>
      <c r="AO227" s="4"/>
    </row>
    <row r="228" spans="1:41" s="3" customFormat="1" ht="15" customHeight="1" x14ac:dyDescent="0.3">
      <c r="A228" s="37"/>
      <c r="B228" s="17" t="s">
        <v>19</v>
      </c>
      <c r="C228" s="8">
        <v>7130990</v>
      </c>
      <c r="D228" s="8">
        <v>3162006</v>
      </c>
      <c r="E228" s="8">
        <v>1208548</v>
      </c>
      <c r="F228" s="8">
        <v>3057887</v>
      </c>
      <c r="G228" s="8">
        <v>1757733</v>
      </c>
      <c r="H228" s="8">
        <v>3324810</v>
      </c>
      <c r="I228" s="8">
        <v>1122309</v>
      </c>
      <c r="J228" s="8"/>
      <c r="K228" s="8">
        <v>213701</v>
      </c>
      <c r="L228" s="9">
        <v>3593163</v>
      </c>
      <c r="M228" s="8">
        <v>527862</v>
      </c>
      <c r="N228" s="18">
        <v>25099009</v>
      </c>
      <c r="O228" s="42"/>
      <c r="V228" s="4"/>
      <c r="W228" s="4"/>
      <c r="X228" s="4"/>
      <c r="Y228" s="4"/>
      <c r="Z228" s="4"/>
      <c r="AA228" s="4"/>
      <c r="AB228" s="4"/>
      <c r="AC228" s="4"/>
      <c r="AD228" s="4"/>
      <c r="AE228" s="4"/>
      <c r="AF228" s="4"/>
      <c r="AG228" s="4"/>
      <c r="AH228" s="4"/>
      <c r="AI228" s="4"/>
      <c r="AJ228" s="4"/>
      <c r="AK228" s="4"/>
      <c r="AL228" s="4"/>
      <c r="AM228" s="4"/>
      <c r="AN228" s="4"/>
      <c r="AO228" s="4"/>
    </row>
    <row r="229" spans="1:41" s="3" customFormat="1" ht="15" customHeight="1" x14ac:dyDescent="0.3">
      <c r="A229" s="37"/>
      <c r="B229" s="17" t="s">
        <v>20</v>
      </c>
      <c r="C229" s="8">
        <v>6251092</v>
      </c>
      <c r="D229" s="8">
        <v>3668407</v>
      </c>
      <c r="E229" s="8">
        <v>1306533</v>
      </c>
      <c r="F229" s="8">
        <v>3904184</v>
      </c>
      <c r="G229" s="8">
        <v>1580893</v>
      </c>
      <c r="H229" s="8">
        <v>3849866</v>
      </c>
      <c r="I229" s="8">
        <v>1514638</v>
      </c>
      <c r="J229" s="8"/>
      <c r="K229" s="8">
        <v>248699</v>
      </c>
      <c r="L229" s="9">
        <v>4018088</v>
      </c>
      <c r="M229" s="8">
        <v>562892</v>
      </c>
      <c r="N229" s="18">
        <v>26905292</v>
      </c>
      <c r="O229" s="42"/>
      <c r="P229" s="4"/>
      <c r="Q229" s="4"/>
      <c r="R229" s="4"/>
      <c r="S229" s="4"/>
      <c r="T229" s="4"/>
      <c r="V229" s="4"/>
      <c r="W229" s="4"/>
      <c r="X229" s="4"/>
      <c r="Y229" s="4"/>
      <c r="Z229" s="4"/>
      <c r="AA229" s="4"/>
      <c r="AB229" s="4"/>
      <c r="AC229" s="4"/>
      <c r="AD229" s="4"/>
      <c r="AE229" s="4"/>
      <c r="AF229" s="4"/>
      <c r="AG229" s="4"/>
      <c r="AH229" s="4"/>
      <c r="AI229" s="4"/>
      <c r="AJ229" s="4"/>
      <c r="AK229" s="4"/>
      <c r="AL229" s="4"/>
      <c r="AM229" s="4"/>
      <c r="AN229" s="4"/>
      <c r="AO229" s="4"/>
    </row>
    <row r="230" spans="1:41" s="3" customFormat="1" ht="15" customHeight="1" x14ac:dyDescent="0.3">
      <c r="A230" s="37"/>
      <c r="B230" s="17" t="s">
        <v>21</v>
      </c>
      <c r="C230" s="8">
        <v>6115503</v>
      </c>
      <c r="D230" s="8">
        <v>3094651</v>
      </c>
      <c r="E230" s="8">
        <v>1307279</v>
      </c>
      <c r="F230" s="8">
        <v>3515155</v>
      </c>
      <c r="G230" s="8">
        <v>1542829</v>
      </c>
      <c r="H230" s="8">
        <v>3457875</v>
      </c>
      <c r="I230" s="8">
        <v>1863816</v>
      </c>
      <c r="J230" s="8">
        <v>1730373</v>
      </c>
      <c r="K230" s="8">
        <v>254821</v>
      </c>
      <c r="L230" s="9">
        <v>3924180</v>
      </c>
      <c r="M230" s="8">
        <v>359051</v>
      </c>
      <c r="N230" s="18">
        <v>27165533</v>
      </c>
      <c r="O230" s="42"/>
      <c r="P230" s="4"/>
      <c r="Q230" s="4"/>
      <c r="R230" s="4"/>
      <c r="S230" s="4"/>
      <c r="T230" s="4"/>
      <c r="V230" s="4"/>
      <c r="W230" s="4"/>
      <c r="X230" s="4"/>
      <c r="Y230" s="4"/>
      <c r="Z230" s="4"/>
      <c r="AA230" s="4"/>
      <c r="AB230" s="4"/>
      <c r="AC230" s="4"/>
      <c r="AD230" s="4"/>
      <c r="AE230" s="4"/>
      <c r="AF230" s="4"/>
      <c r="AG230" s="4"/>
      <c r="AH230" s="4"/>
      <c r="AI230" s="4"/>
      <c r="AJ230" s="4"/>
      <c r="AK230" s="4"/>
      <c r="AL230" s="4"/>
      <c r="AM230" s="4"/>
      <c r="AN230" s="4"/>
      <c r="AO230" s="4"/>
    </row>
    <row r="231" spans="1:41" s="3" customFormat="1" ht="15" customHeight="1" thickBot="1" x14ac:dyDescent="0.35">
      <c r="A231" s="38"/>
      <c r="B231" s="22" t="s">
        <v>22</v>
      </c>
      <c r="C231" s="13">
        <v>13814125</v>
      </c>
      <c r="D231" s="13">
        <v>3872869</v>
      </c>
      <c r="E231" s="13">
        <v>1449093</v>
      </c>
      <c r="F231" s="13">
        <v>3813420</v>
      </c>
      <c r="G231" s="13">
        <v>2455345</v>
      </c>
      <c r="H231" s="13">
        <v>4551637</v>
      </c>
      <c r="I231" s="13">
        <v>3436641</v>
      </c>
      <c r="J231" s="13">
        <v>1520734</v>
      </c>
      <c r="K231" s="13">
        <v>353923</v>
      </c>
      <c r="L231" s="14">
        <v>4071316</v>
      </c>
      <c r="M231" s="13">
        <v>585826</v>
      </c>
      <c r="N231" s="23">
        <v>39924929</v>
      </c>
      <c r="O231" s="43"/>
      <c r="P231" s="4"/>
      <c r="Q231" s="4"/>
      <c r="R231" s="4"/>
      <c r="S231" s="4"/>
      <c r="T231" s="4"/>
      <c r="V231" s="4"/>
      <c r="W231" s="4"/>
      <c r="X231" s="4"/>
      <c r="Y231" s="4"/>
      <c r="Z231" s="4"/>
      <c r="AA231" s="4"/>
      <c r="AB231" s="4"/>
      <c r="AC231" s="4"/>
      <c r="AD231" s="4"/>
      <c r="AE231" s="4"/>
      <c r="AF231" s="4"/>
      <c r="AG231" s="4"/>
      <c r="AH231" s="4"/>
      <c r="AI231" s="4"/>
      <c r="AJ231" s="4"/>
      <c r="AK231" s="4"/>
      <c r="AL231" s="4"/>
      <c r="AM231" s="4"/>
      <c r="AN231" s="4"/>
      <c r="AO231" s="4"/>
    </row>
    <row r="232" spans="1:41" s="3" customFormat="1" ht="15" customHeight="1" x14ac:dyDescent="0.3">
      <c r="A232" s="36">
        <v>2019</v>
      </c>
      <c r="B232" s="21" t="s">
        <v>12</v>
      </c>
      <c r="C232" s="11">
        <v>11342136</v>
      </c>
      <c r="D232" s="11">
        <v>3672278</v>
      </c>
      <c r="E232" s="11">
        <v>1322281</v>
      </c>
      <c r="F232" s="11">
        <v>4004834</v>
      </c>
      <c r="G232" s="11">
        <v>1618925</v>
      </c>
      <c r="H232" s="11">
        <v>4238478</v>
      </c>
      <c r="I232" s="11">
        <v>3247404</v>
      </c>
      <c r="J232" s="11">
        <v>1657372</v>
      </c>
      <c r="K232" s="11">
        <v>185211</v>
      </c>
      <c r="L232" s="12">
        <v>4140749</v>
      </c>
      <c r="M232" s="11">
        <v>630437</v>
      </c>
      <c r="N232" s="10">
        <v>36060105</v>
      </c>
      <c r="O232" s="41">
        <v>406589935</v>
      </c>
      <c r="V232" s="4"/>
      <c r="W232" s="4"/>
      <c r="X232" s="4"/>
      <c r="Y232" s="4"/>
      <c r="Z232" s="4"/>
      <c r="AA232" s="4"/>
      <c r="AB232" s="4"/>
      <c r="AC232" s="4"/>
      <c r="AD232" s="4"/>
      <c r="AE232" s="4"/>
      <c r="AF232" s="4"/>
      <c r="AG232" s="4"/>
      <c r="AH232" s="4"/>
      <c r="AI232" s="4"/>
      <c r="AJ232" s="4"/>
      <c r="AK232" s="4"/>
      <c r="AL232" s="4"/>
      <c r="AM232" s="4"/>
      <c r="AN232" s="4"/>
      <c r="AO232" s="4"/>
    </row>
    <row r="233" spans="1:41" s="3" customFormat="1" ht="15" customHeight="1" x14ac:dyDescent="0.3">
      <c r="A233" s="37"/>
      <c r="B233" s="17" t="s">
        <v>13</v>
      </c>
      <c r="C233" s="8">
        <v>9427602</v>
      </c>
      <c r="D233" s="8">
        <v>3075899</v>
      </c>
      <c r="E233" s="8">
        <v>1510066</v>
      </c>
      <c r="F233" s="8">
        <v>3831726</v>
      </c>
      <c r="G233" s="8">
        <v>1175594</v>
      </c>
      <c r="H233" s="8">
        <v>3489130</v>
      </c>
      <c r="I233" s="8">
        <v>3100459</v>
      </c>
      <c r="J233" s="8">
        <v>1298886</v>
      </c>
      <c r="K233" s="8">
        <v>196357</v>
      </c>
      <c r="L233" s="9">
        <v>3806244</v>
      </c>
      <c r="M233" s="8">
        <v>294644</v>
      </c>
      <c r="N233" s="18">
        <v>31206607</v>
      </c>
      <c r="O233" s="42"/>
      <c r="V233" s="4"/>
      <c r="W233" s="4"/>
      <c r="X233" s="4"/>
      <c r="Y233" s="4"/>
      <c r="Z233" s="4"/>
      <c r="AA233" s="4"/>
      <c r="AB233" s="4"/>
      <c r="AC233" s="4"/>
      <c r="AD233" s="4"/>
      <c r="AE233" s="4"/>
      <c r="AF233" s="4"/>
      <c r="AG233" s="4"/>
      <c r="AH233" s="4"/>
      <c r="AI233" s="4"/>
      <c r="AJ233" s="4"/>
      <c r="AK233" s="4"/>
      <c r="AL233" s="4"/>
      <c r="AM233" s="4"/>
      <c r="AN233" s="4"/>
      <c r="AO233" s="4"/>
    </row>
    <row r="234" spans="1:41" s="3" customFormat="1" ht="15" customHeight="1" x14ac:dyDescent="0.3">
      <c r="A234" s="37"/>
      <c r="B234" s="17" t="s">
        <v>14</v>
      </c>
      <c r="C234" s="8">
        <v>7962872</v>
      </c>
      <c r="D234" s="8">
        <v>2980295</v>
      </c>
      <c r="E234" s="8">
        <v>2758577</v>
      </c>
      <c r="F234" s="8">
        <v>3574615</v>
      </c>
      <c r="G234" s="8">
        <v>1308841</v>
      </c>
      <c r="H234" s="8">
        <v>3515770</v>
      </c>
      <c r="I234" s="8">
        <v>1929437</v>
      </c>
      <c r="J234" s="8">
        <v>1360856</v>
      </c>
      <c r="K234" s="8">
        <v>586029</v>
      </c>
      <c r="L234" s="9">
        <v>3247103</v>
      </c>
      <c r="M234" s="8">
        <v>451743</v>
      </c>
      <c r="N234" s="18">
        <v>29676138</v>
      </c>
      <c r="O234" s="42"/>
      <c r="V234" s="4"/>
      <c r="W234" s="4"/>
      <c r="X234" s="4"/>
      <c r="Y234" s="4"/>
      <c r="Z234" s="4"/>
      <c r="AA234" s="4"/>
      <c r="AB234" s="4"/>
      <c r="AC234" s="4"/>
      <c r="AD234" s="4"/>
      <c r="AE234" s="4"/>
      <c r="AF234" s="4"/>
      <c r="AG234" s="4"/>
      <c r="AH234" s="4"/>
      <c r="AI234" s="4"/>
      <c r="AJ234" s="4"/>
      <c r="AK234" s="4"/>
      <c r="AL234" s="4"/>
      <c r="AM234" s="4"/>
      <c r="AN234" s="4"/>
      <c r="AO234" s="4"/>
    </row>
    <row r="235" spans="1:41" s="3" customFormat="1" ht="15" customHeight="1" x14ac:dyDescent="0.3">
      <c r="A235" s="37"/>
      <c r="B235" s="17" t="s">
        <v>15</v>
      </c>
      <c r="C235" s="8">
        <v>11309671</v>
      </c>
      <c r="D235" s="8">
        <v>2985594</v>
      </c>
      <c r="E235" s="8">
        <v>1191095</v>
      </c>
      <c r="F235" s="8">
        <v>4125485</v>
      </c>
      <c r="G235" s="8">
        <v>1957576</v>
      </c>
      <c r="H235" s="8">
        <v>3814156</v>
      </c>
      <c r="I235" s="8">
        <v>2506545</v>
      </c>
      <c r="J235" s="8">
        <v>1237291</v>
      </c>
      <c r="K235" s="8">
        <v>86407</v>
      </c>
      <c r="L235" s="9">
        <v>3404286</v>
      </c>
      <c r="M235" s="8">
        <v>255762</v>
      </c>
      <c r="N235" s="18">
        <v>32873868</v>
      </c>
      <c r="O235" s="42"/>
      <c r="V235" s="4"/>
      <c r="W235" s="4"/>
      <c r="X235" s="4"/>
      <c r="Y235" s="4"/>
      <c r="Z235" s="4"/>
      <c r="AA235" s="4"/>
      <c r="AB235" s="4"/>
      <c r="AC235" s="4"/>
      <c r="AD235" s="4"/>
      <c r="AE235" s="4"/>
      <c r="AF235" s="4"/>
      <c r="AG235" s="4"/>
      <c r="AH235" s="4"/>
      <c r="AI235" s="4"/>
      <c r="AJ235" s="4"/>
      <c r="AK235" s="4"/>
      <c r="AL235" s="4"/>
      <c r="AM235" s="4"/>
      <c r="AN235" s="4"/>
      <c r="AO235" s="4"/>
    </row>
    <row r="236" spans="1:41" s="3" customFormat="1" ht="15" customHeight="1" x14ac:dyDescent="0.3">
      <c r="A236" s="37"/>
      <c r="B236" s="17" t="s">
        <v>11</v>
      </c>
      <c r="C236" s="8">
        <v>19012196</v>
      </c>
      <c r="D236" s="8">
        <v>3228296</v>
      </c>
      <c r="E236" s="8">
        <v>1118144</v>
      </c>
      <c r="F236" s="8">
        <v>4364185</v>
      </c>
      <c r="G236" s="8">
        <v>2832038</v>
      </c>
      <c r="H236" s="8">
        <v>3321224</v>
      </c>
      <c r="I236" s="8">
        <v>1869950</v>
      </c>
      <c r="J236" s="8">
        <v>1734331</v>
      </c>
      <c r="K236" s="8">
        <v>93700</v>
      </c>
      <c r="L236" s="9">
        <v>3573007</v>
      </c>
      <c r="M236" s="8">
        <v>433225</v>
      </c>
      <c r="N236" s="18">
        <v>41580296</v>
      </c>
      <c r="O236" s="42"/>
      <c r="V236" s="4"/>
      <c r="W236" s="4"/>
      <c r="X236" s="4"/>
      <c r="Y236" s="4"/>
      <c r="Z236" s="4"/>
      <c r="AA236" s="4"/>
      <c r="AB236" s="4"/>
      <c r="AC236" s="4"/>
      <c r="AD236" s="4"/>
      <c r="AE236" s="4"/>
      <c r="AF236" s="4"/>
      <c r="AG236" s="4"/>
      <c r="AH236" s="4"/>
      <c r="AI236" s="4"/>
      <c r="AJ236" s="4"/>
      <c r="AK236" s="4"/>
      <c r="AL236" s="4"/>
      <c r="AM236" s="4"/>
      <c r="AN236" s="4"/>
      <c r="AO236" s="4"/>
    </row>
    <row r="237" spans="1:41" s="3" customFormat="1" ht="15" customHeight="1" x14ac:dyDescent="0.3">
      <c r="A237" s="37"/>
      <c r="B237" s="17" t="s">
        <v>16</v>
      </c>
      <c r="C237" s="8">
        <v>27107020</v>
      </c>
      <c r="D237" s="8">
        <v>2669244</v>
      </c>
      <c r="E237" s="8">
        <v>1198366</v>
      </c>
      <c r="F237" s="8">
        <v>3910519</v>
      </c>
      <c r="G237" s="8">
        <v>1566690</v>
      </c>
      <c r="H237" s="8">
        <v>2767755</v>
      </c>
      <c r="I237" s="8">
        <v>1851351</v>
      </c>
      <c r="J237" s="8">
        <v>1618507</v>
      </c>
      <c r="K237" s="8">
        <v>82718</v>
      </c>
      <c r="L237" s="9">
        <v>3274593</v>
      </c>
      <c r="M237" s="8">
        <v>121593</v>
      </c>
      <c r="N237" s="18">
        <v>46168356</v>
      </c>
      <c r="O237" s="42"/>
      <c r="V237" s="4"/>
      <c r="W237" s="4"/>
      <c r="X237" s="4"/>
      <c r="Y237" s="4"/>
      <c r="Z237" s="4"/>
      <c r="AA237" s="4"/>
      <c r="AB237" s="4"/>
      <c r="AC237" s="4"/>
      <c r="AD237" s="4"/>
      <c r="AE237" s="4"/>
      <c r="AF237" s="4"/>
      <c r="AG237" s="4"/>
      <c r="AH237" s="4"/>
      <c r="AI237" s="4"/>
      <c r="AJ237" s="4"/>
      <c r="AK237" s="4"/>
      <c r="AL237" s="4"/>
      <c r="AM237" s="4"/>
      <c r="AN237" s="4"/>
      <c r="AO237" s="4"/>
    </row>
    <row r="238" spans="1:41" s="3" customFormat="1" ht="15" customHeight="1" x14ac:dyDescent="0.3">
      <c r="A238" s="37"/>
      <c r="B238" s="17" t="s">
        <v>17</v>
      </c>
      <c r="C238" s="8">
        <v>21720420</v>
      </c>
      <c r="D238" s="8">
        <v>2853900</v>
      </c>
      <c r="E238" s="8">
        <v>1147077</v>
      </c>
      <c r="F238" s="8">
        <v>3267383</v>
      </c>
      <c r="G238" s="8">
        <v>1690673</v>
      </c>
      <c r="H238" s="8">
        <v>4224369</v>
      </c>
      <c r="I238" s="8">
        <v>3621714</v>
      </c>
      <c r="J238" s="8">
        <v>2469330</v>
      </c>
      <c r="K238" s="8">
        <v>679493</v>
      </c>
      <c r="L238" s="9">
        <v>3914190</v>
      </c>
      <c r="M238" s="8">
        <v>140360</v>
      </c>
      <c r="N238" s="18">
        <v>45728909</v>
      </c>
      <c r="O238" s="42"/>
      <c r="V238" s="4"/>
      <c r="W238" s="4"/>
      <c r="X238" s="4"/>
      <c r="Y238" s="4"/>
      <c r="Z238" s="4"/>
      <c r="AA238" s="4"/>
      <c r="AB238" s="4"/>
      <c r="AC238" s="4"/>
      <c r="AD238" s="4"/>
      <c r="AE238" s="4"/>
      <c r="AF238" s="4"/>
      <c r="AG238" s="4"/>
      <c r="AH238" s="4"/>
      <c r="AI238" s="4"/>
      <c r="AJ238" s="4"/>
      <c r="AK238" s="4"/>
      <c r="AL238" s="4"/>
      <c r="AM238" s="4"/>
      <c r="AN238" s="4"/>
      <c r="AO238" s="4"/>
    </row>
    <row r="239" spans="1:41" s="3" customFormat="1" ht="15" customHeight="1" x14ac:dyDescent="0.3">
      <c r="A239" s="37"/>
      <c r="B239" s="17" t="s">
        <v>18</v>
      </c>
      <c r="C239" s="8">
        <v>7244399</v>
      </c>
      <c r="D239" s="8">
        <v>3259738</v>
      </c>
      <c r="E239" s="8">
        <v>1288815</v>
      </c>
      <c r="F239" s="8">
        <v>3384566</v>
      </c>
      <c r="G239" s="8">
        <v>2046012</v>
      </c>
      <c r="H239" s="8">
        <v>3590766</v>
      </c>
      <c r="I239" s="8">
        <v>1728418</v>
      </c>
      <c r="J239" s="8">
        <v>1682314</v>
      </c>
      <c r="K239" s="8">
        <v>565482</v>
      </c>
      <c r="L239" s="9">
        <v>3791245</v>
      </c>
      <c r="M239" s="8">
        <v>161936</v>
      </c>
      <c r="N239" s="18">
        <v>28743691</v>
      </c>
      <c r="O239" s="42"/>
      <c r="V239" s="4"/>
      <c r="W239" s="4"/>
      <c r="X239" s="4"/>
      <c r="Y239" s="4"/>
      <c r="Z239" s="4"/>
      <c r="AA239" s="4"/>
      <c r="AB239" s="4"/>
      <c r="AC239" s="4"/>
      <c r="AD239" s="4"/>
      <c r="AE239" s="4"/>
      <c r="AF239" s="4"/>
      <c r="AG239" s="4"/>
      <c r="AH239" s="4"/>
      <c r="AI239" s="4"/>
      <c r="AJ239" s="4"/>
      <c r="AK239" s="4"/>
      <c r="AL239" s="4"/>
      <c r="AM239" s="4"/>
      <c r="AN239" s="4"/>
      <c r="AO239" s="4"/>
    </row>
    <row r="240" spans="1:41" s="3" customFormat="1" ht="15" customHeight="1" x14ac:dyDescent="0.3">
      <c r="A240" s="37"/>
      <c r="B240" s="17" t="s">
        <v>19</v>
      </c>
      <c r="C240" s="8">
        <v>5427225</v>
      </c>
      <c r="D240" s="8">
        <v>3871514</v>
      </c>
      <c r="E240" s="8">
        <v>1228048</v>
      </c>
      <c r="F240" s="8">
        <v>3493228</v>
      </c>
      <c r="G240" s="8">
        <v>1226109</v>
      </c>
      <c r="H240" s="8">
        <v>3446959</v>
      </c>
      <c r="I240" s="8">
        <v>1236286</v>
      </c>
      <c r="J240" s="8">
        <v>2043341</v>
      </c>
      <c r="K240" s="8">
        <v>799405</v>
      </c>
      <c r="L240" s="9">
        <v>3642334</v>
      </c>
      <c r="M240" s="8">
        <v>303819</v>
      </c>
      <c r="N240" s="18">
        <v>26718268</v>
      </c>
      <c r="O240" s="42"/>
      <c r="V240" s="4"/>
      <c r="W240" s="4"/>
      <c r="X240" s="4"/>
      <c r="Y240" s="4"/>
      <c r="Z240" s="4"/>
      <c r="AA240" s="4"/>
      <c r="AB240" s="4"/>
      <c r="AC240" s="4"/>
      <c r="AD240" s="4"/>
      <c r="AE240" s="4"/>
      <c r="AF240" s="4"/>
      <c r="AG240" s="4"/>
      <c r="AH240" s="4"/>
      <c r="AI240" s="4"/>
      <c r="AJ240" s="4"/>
      <c r="AK240" s="4"/>
      <c r="AL240" s="4"/>
      <c r="AM240" s="4"/>
      <c r="AN240" s="4"/>
      <c r="AO240" s="4"/>
    </row>
    <row r="241" spans="1:41" s="3" customFormat="1" ht="15" customHeight="1" x14ac:dyDescent="0.3">
      <c r="A241" s="37"/>
      <c r="B241" s="17" t="s">
        <v>20</v>
      </c>
      <c r="C241" s="8">
        <v>4943903</v>
      </c>
      <c r="D241" s="8">
        <v>4002406</v>
      </c>
      <c r="E241" s="8">
        <v>1327297</v>
      </c>
      <c r="F241" s="8">
        <v>3307593</v>
      </c>
      <c r="G241" s="8">
        <v>1195941</v>
      </c>
      <c r="H241" s="8">
        <v>3348885</v>
      </c>
      <c r="I241" s="8">
        <v>1913161</v>
      </c>
      <c r="J241" s="8">
        <v>1996453</v>
      </c>
      <c r="K241" s="8">
        <v>205360</v>
      </c>
      <c r="L241" s="9">
        <v>4026861</v>
      </c>
      <c r="M241" s="8">
        <v>333935</v>
      </c>
      <c r="N241" s="18">
        <v>26601795</v>
      </c>
      <c r="O241" s="42"/>
      <c r="P241" s="4"/>
      <c r="Q241" s="4"/>
      <c r="R241" s="4"/>
      <c r="S241" s="4"/>
      <c r="T241" s="4"/>
      <c r="V241" s="4"/>
      <c r="W241" s="4"/>
      <c r="X241" s="4"/>
      <c r="Y241" s="4"/>
      <c r="Z241" s="4"/>
      <c r="AA241" s="4"/>
      <c r="AB241" s="4"/>
      <c r="AC241" s="4"/>
      <c r="AD241" s="4"/>
      <c r="AE241" s="4"/>
      <c r="AF241" s="4"/>
      <c r="AG241" s="4"/>
      <c r="AH241" s="4"/>
      <c r="AI241" s="4"/>
      <c r="AJ241" s="4"/>
      <c r="AK241" s="4"/>
      <c r="AL241" s="4"/>
      <c r="AM241" s="4"/>
      <c r="AN241" s="4"/>
      <c r="AO241" s="4"/>
    </row>
    <row r="242" spans="1:41" s="3" customFormat="1" ht="15" customHeight="1" x14ac:dyDescent="0.3">
      <c r="A242" s="37"/>
      <c r="B242" s="17" t="s">
        <v>21</v>
      </c>
      <c r="C242" s="8">
        <v>3783629</v>
      </c>
      <c r="D242" s="8">
        <v>2191486</v>
      </c>
      <c r="E242" s="8">
        <v>1143272</v>
      </c>
      <c r="F242" s="8">
        <v>3277116</v>
      </c>
      <c r="G242" s="8">
        <v>1231495</v>
      </c>
      <c r="H242" s="8">
        <v>3147326</v>
      </c>
      <c r="I242" s="8">
        <v>1932959</v>
      </c>
      <c r="J242" s="8">
        <v>1737145</v>
      </c>
      <c r="K242" s="8">
        <v>277298</v>
      </c>
      <c r="L242" s="9">
        <v>3328374</v>
      </c>
      <c r="M242" s="8">
        <v>129554</v>
      </c>
      <c r="N242" s="18">
        <v>22179654</v>
      </c>
      <c r="O242" s="42"/>
      <c r="P242" s="4"/>
      <c r="Q242" s="4"/>
      <c r="R242" s="4"/>
      <c r="S242" s="4"/>
      <c r="T242" s="4"/>
      <c r="V242" s="4"/>
      <c r="W242" s="4"/>
      <c r="X242" s="4"/>
      <c r="Y242" s="4"/>
      <c r="Z242" s="4"/>
      <c r="AA242" s="4"/>
      <c r="AB242" s="4"/>
      <c r="AC242" s="4"/>
      <c r="AD242" s="4"/>
      <c r="AE242" s="4"/>
      <c r="AF242" s="4"/>
      <c r="AG242" s="4"/>
      <c r="AH242" s="4"/>
      <c r="AI242" s="4"/>
      <c r="AJ242" s="4"/>
      <c r="AK242" s="4"/>
      <c r="AL242" s="4"/>
      <c r="AM242" s="4"/>
      <c r="AN242" s="4"/>
      <c r="AO242" s="4"/>
    </row>
    <row r="243" spans="1:41" s="3" customFormat="1" ht="15" customHeight="1" thickBot="1" x14ac:dyDescent="0.35">
      <c r="A243" s="38"/>
      <c r="B243" s="22" t="s">
        <v>22</v>
      </c>
      <c r="C243" s="13">
        <v>11019053</v>
      </c>
      <c r="D243" s="13">
        <v>4235232</v>
      </c>
      <c r="E243" s="13">
        <v>1802719</v>
      </c>
      <c r="F243" s="13">
        <v>4517333</v>
      </c>
      <c r="G243" s="13">
        <v>1572496</v>
      </c>
      <c r="H243" s="13">
        <v>4317381</v>
      </c>
      <c r="I243" s="13">
        <v>2547175</v>
      </c>
      <c r="J243" s="13">
        <v>2075392</v>
      </c>
      <c r="K243" s="13">
        <v>138365</v>
      </c>
      <c r="L243" s="14">
        <v>5169888</v>
      </c>
      <c r="M243" s="13">
        <v>186133</v>
      </c>
      <c r="N243" s="23">
        <v>37581167</v>
      </c>
      <c r="O243" s="43"/>
      <c r="P243" s="4"/>
      <c r="Q243" s="4"/>
      <c r="R243" s="4"/>
      <c r="S243" s="4"/>
      <c r="T243" s="4"/>
      <c r="V243" s="4"/>
      <c r="W243" s="4"/>
      <c r="X243" s="4"/>
      <c r="Y243" s="4"/>
      <c r="Z243" s="4"/>
      <c r="AA243" s="4"/>
      <c r="AB243" s="4"/>
      <c r="AC243" s="4"/>
      <c r="AD243" s="4"/>
      <c r="AE243" s="4"/>
      <c r="AF243" s="4"/>
      <c r="AG243" s="4"/>
      <c r="AH243" s="4"/>
      <c r="AI243" s="4"/>
      <c r="AJ243" s="4"/>
      <c r="AK243" s="4"/>
      <c r="AL243" s="4"/>
      <c r="AM243" s="4"/>
      <c r="AN243" s="4"/>
      <c r="AO243" s="4"/>
    </row>
    <row r="244" spans="1:41" s="3" customFormat="1" ht="15" customHeight="1" x14ac:dyDescent="0.3">
      <c r="A244" s="36">
        <v>2020</v>
      </c>
      <c r="B244" s="21" t="s">
        <v>12</v>
      </c>
      <c r="C244" s="11">
        <v>10074617</v>
      </c>
      <c r="D244" s="11">
        <v>3460185</v>
      </c>
      <c r="E244" s="11">
        <v>1194007</v>
      </c>
      <c r="F244" s="11">
        <v>3497448</v>
      </c>
      <c r="G244" s="11">
        <v>1510510</v>
      </c>
      <c r="H244" s="11">
        <v>3611776</v>
      </c>
      <c r="I244" s="11">
        <v>2052969</v>
      </c>
      <c r="J244" s="11">
        <v>2226457</v>
      </c>
      <c r="K244" s="11">
        <v>277529</v>
      </c>
      <c r="L244" s="12">
        <v>3898106</v>
      </c>
      <c r="M244" s="11">
        <v>31487</v>
      </c>
      <c r="N244" s="10">
        <v>31835091</v>
      </c>
      <c r="O244" s="41">
        <v>781573099</v>
      </c>
      <c r="V244" s="4"/>
      <c r="W244" s="4"/>
      <c r="X244" s="4"/>
      <c r="Y244" s="4"/>
      <c r="Z244" s="4"/>
      <c r="AA244" s="4"/>
      <c r="AB244" s="4"/>
      <c r="AC244" s="4"/>
      <c r="AD244" s="4"/>
      <c r="AE244" s="4"/>
      <c r="AF244" s="4"/>
      <c r="AG244" s="4"/>
      <c r="AH244" s="4"/>
      <c r="AI244" s="4"/>
      <c r="AJ244" s="4"/>
      <c r="AK244" s="4"/>
      <c r="AL244" s="4"/>
      <c r="AM244" s="4"/>
      <c r="AN244" s="4"/>
      <c r="AO244" s="4"/>
    </row>
    <row r="245" spans="1:41" s="3" customFormat="1" ht="15" customHeight="1" x14ac:dyDescent="0.3">
      <c r="A245" s="37"/>
      <c r="B245" s="17" t="s">
        <v>13</v>
      </c>
      <c r="C245" s="8">
        <v>5015946</v>
      </c>
      <c r="D245" s="8">
        <v>3140835</v>
      </c>
      <c r="E245" s="8">
        <v>1226207</v>
      </c>
      <c r="F245" s="8">
        <v>6208953</v>
      </c>
      <c r="G245" s="8">
        <v>1484639</v>
      </c>
      <c r="H245" s="8">
        <v>4014832</v>
      </c>
      <c r="I245" s="8">
        <v>1501715</v>
      </c>
      <c r="J245" s="8">
        <v>2370082</v>
      </c>
      <c r="K245" s="8">
        <v>155764</v>
      </c>
      <c r="L245" s="9">
        <v>26519070</v>
      </c>
      <c r="M245" s="8">
        <v>88195</v>
      </c>
      <c r="N245" s="18">
        <v>51726238</v>
      </c>
      <c r="O245" s="42"/>
      <c r="V245" s="4"/>
      <c r="W245" s="4"/>
      <c r="X245" s="4"/>
      <c r="Y245" s="4"/>
      <c r="Z245" s="4"/>
      <c r="AA245" s="4"/>
      <c r="AB245" s="4"/>
      <c r="AC245" s="4"/>
      <c r="AD245" s="4"/>
      <c r="AE245" s="4"/>
      <c r="AF245" s="4"/>
      <c r="AG245" s="4"/>
      <c r="AH245" s="4"/>
      <c r="AI245" s="4"/>
      <c r="AJ245" s="4"/>
      <c r="AK245" s="4"/>
      <c r="AL245" s="4"/>
      <c r="AM245" s="4"/>
      <c r="AN245" s="4"/>
      <c r="AO245" s="4"/>
    </row>
    <row r="246" spans="1:41" s="3" customFormat="1" ht="15" customHeight="1" x14ac:dyDescent="0.3">
      <c r="A246" s="37"/>
      <c r="B246" s="17" t="s">
        <v>14</v>
      </c>
      <c r="C246" s="8">
        <v>22717976</v>
      </c>
      <c r="D246" s="8">
        <v>3071645</v>
      </c>
      <c r="E246" s="8">
        <v>1174068</v>
      </c>
      <c r="F246" s="8">
        <v>3773537</v>
      </c>
      <c r="G246" s="8">
        <v>1735933</v>
      </c>
      <c r="H246" s="8">
        <v>3596570</v>
      </c>
      <c r="I246" s="8">
        <v>1202839</v>
      </c>
      <c r="J246" s="8">
        <v>2595752</v>
      </c>
      <c r="K246" s="8">
        <v>150342</v>
      </c>
      <c r="L246" s="9">
        <v>27652192</v>
      </c>
      <c r="M246" s="8">
        <v>3708136</v>
      </c>
      <c r="N246" s="18">
        <v>71378990</v>
      </c>
      <c r="O246" s="42"/>
      <c r="V246" s="4"/>
      <c r="W246" s="4"/>
      <c r="X246" s="4"/>
      <c r="Y246" s="4"/>
      <c r="Z246" s="4"/>
      <c r="AA246" s="4"/>
      <c r="AB246" s="4"/>
      <c r="AC246" s="4"/>
      <c r="AD246" s="4"/>
      <c r="AE246" s="4"/>
      <c r="AF246" s="4"/>
      <c r="AG246" s="4"/>
      <c r="AH246" s="4"/>
      <c r="AI246" s="4"/>
      <c r="AJ246" s="4"/>
      <c r="AK246" s="4"/>
      <c r="AL246" s="4"/>
      <c r="AM246" s="4"/>
      <c r="AN246" s="4"/>
      <c r="AO246" s="4"/>
    </row>
    <row r="247" spans="1:41" s="3" customFormat="1" ht="15" customHeight="1" x14ac:dyDescent="0.3">
      <c r="A247" s="37"/>
      <c r="B247" s="17" t="s">
        <v>15</v>
      </c>
      <c r="C247" s="8">
        <v>130991618</v>
      </c>
      <c r="D247" s="8">
        <v>7505463</v>
      </c>
      <c r="E247" s="8">
        <v>30953824</v>
      </c>
      <c r="F247" s="8">
        <v>16398497</v>
      </c>
      <c r="G247" s="8">
        <v>38278304</v>
      </c>
      <c r="H247" s="8">
        <v>23163264</v>
      </c>
      <c r="I247" s="8">
        <v>24017724</v>
      </c>
      <c r="J247" s="8">
        <v>15858936</v>
      </c>
      <c r="K247" s="8">
        <v>599153</v>
      </c>
      <c r="L247" s="9">
        <v>44413293</v>
      </c>
      <c r="M247" s="8">
        <v>17695963</v>
      </c>
      <c r="N247" s="18">
        <v>349876039</v>
      </c>
      <c r="O247" s="42"/>
      <c r="V247" s="4"/>
      <c r="W247" s="4"/>
      <c r="X247" s="4"/>
      <c r="Y247" s="4"/>
      <c r="Z247" s="4"/>
      <c r="AA247" s="4"/>
      <c r="AB247" s="4"/>
      <c r="AC247" s="4"/>
      <c r="AD247" s="4"/>
      <c r="AE247" s="4"/>
      <c r="AF247" s="4"/>
      <c r="AG247" s="4"/>
      <c r="AH247" s="4"/>
      <c r="AI247" s="4"/>
      <c r="AJ247" s="4"/>
      <c r="AK247" s="4"/>
      <c r="AL247" s="4"/>
      <c r="AM247" s="4"/>
      <c r="AN247" s="4"/>
      <c r="AO247" s="4"/>
    </row>
    <row r="248" spans="1:41" s="3" customFormat="1" ht="15" customHeight="1" x14ac:dyDescent="0.3">
      <c r="A248" s="37"/>
      <c r="B248" s="17" t="s">
        <v>11</v>
      </c>
      <c r="C248" s="8">
        <v>12259375</v>
      </c>
      <c r="D248" s="8">
        <v>2581889</v>
      </c>
      <c r="E248" s="8">
        <v>1058558</v>
      </c>
      <c r="F248" s="8">
        <v>2955255</v>
      </c>
      <c r="G248" s="8">
        <v>3117812</v>
      </c>
      <c r="H248" s="8">
        <v>2293250</v>
      </c>
      <c r="I248" s="8">
        <v>1936558</v>
      </c>
      <c r="J248" s="8">
        <v>5758559</v>
      </c>
      <c r="K248" s="8">
        <v>166552</v>
      </c>
      <c r="L248" s="9">
        <v>3743458</v>
      </c>
      <c r="M248" s="8">
        <v>139844</v>
      </c>
      <c r="N248" s="18">
        <v>36011110</v>
      </c>
      <c r="O248" s="42"/>
      <c r="V248" s="4"/>
      <c r="W248" s="4"/>
      <c r="X248" s="4"/>
      <c r="Y248" s="4"/>
      <c r="Z248" s="4"/>
      <c r="AA248" s="4"/>
      <c r="AB248" s="4"/>
      <c r="AC248" s="4"/>
      <c r="AD248" s="4"/>
      <c r="AE248" s="4"/>
      <c r="AF248" s="4"/>
      <c r="AG248" s="4"/>
      <c r="AH248" s="4"/>
      <c r="AI248" s="4"/>
      <c r="AJ248" s="4"/>
      <c r="AK248" s="4"/>
      <c r="AL248" s="4"/>
      <c r="AM248" s="4"/>
      <c r="AN248" s="4"/>
      <c r="AO248" s="4"/>
    </row>
    <row r="249" spans="1:41" s="3" customFormat="1" ht="15" customHeight="1" x14ac:dyDescent="0.3">
      <c r="A249" s="37"/>
      <c r="B249" s="17" t="s">
        <v>16</v>
      </c>
      <c r="C249" s="8">
        <v>6581664</v>
      </c>
      <c r="D249" s="8">
        <v>3026388</v>
      </c>
      <c r="E249" s="8">
        <v>925570</v>
      </c>
      <c r="F249" s="8">
        <v>2866497</v>
      </c>
      <c r="G249" s="8">
        <v>2166003</v>
      </c>
      <c r="H249" s="8">
        <v>2865660</v>
      </c>
      <c r="I249" s="8">
        <v>1791604</v>
      </c>
      <c r="J249" s="8">
        <v>1766953</v>
      </c>
      <c r="K249" s="8">
        <v>63330</v>
      </c>
      <c r="L249" s="9">
        <v>3551542</v>
      </c>
      <c r="M249" s="8">
        <v>241320</v>
      </c>
      <c r="N249" s="18">
        <v>25846531</v>
      </c>
      <c r="O249" s="42"/>
      <c r="V249" s="4"/>
      <c r="W249" s="4"/>
      <c r="X249" s="4"/>
      <c r="Y249" s="4"/>
      <c r="Z249" s="4"/>
      <c r="AA249" s="4"/>
      <c r="AB249" s="4"/>
      <c r="AC249" s="4"/>
      <c r="AD249" s="4"/>
      <c r="AE249" s="4"/>
      <c r="AF249" s="4"/>
      <c r="AG249" s="4"/>
      <c r="AH249" s="4"/>
      <c r="AI249" s="4"/>
      <c r="AJ249" s="4"/>
      <c r="AK249" s="4"/>
      <c r="AL249" s="4"/>
      <c r="AM249" s="4"/>
      <c r="AN249" s="4"/>
      <c r="AO249" s="4"/>
    </row>
    <row r="250" spans="1:41" s="3" customFormat="1" ht="15" customHeight="1" x14ac:dyDescent="0.3">
      <c r="A250" s="37"/>
      <c r="B250" s="17" t="s">
        <v>17</v>
      </c>
      <c r="C250" s="8">
        <v>6404127</v>
      </c>
      <c r="D250" s="8">
        <v>2539657</v>
      </c>
      <c r="E250" s="8">
        <v>1022691</v>
      </c>
      <c r="F250" s="8">
        <v>2700161</v>
      </c>
      <c r="G250" s="8">
        <v>1611211</v>
      </c>
      <c r="H250" s="8">
        <v>2980273</v>
      </c>
      <c r="I250" s="8">
        <v>4511776</v>
      </c>
      <c r="J250" s="8">
        <v>13650214</v>
      </c>
      <c r="K250" s="8">
        <v>118074</v>
      </c>
      <c r="L250" s="9">
        <v>3642850</v>
      </c>
      <c r="M250" s="8">
        <v>260154</v>
      </c>
      <c r="N250" s="18">
        <v>39441188</v>
      </c>
      <c r="O250" s="42"/>
      <c r="V250" s="4"/>
      <c r="W250" s="4"/>
      <c r="X250" s="4"/>
      <c r="Y250" s="4"/>
      <c r="Z250" s="4"/>
      <c r="AA250" s="4"/>
      <c r="AB250" s="4"/>
      <c r="AC250" s="4"/>
      <c r="AD250" s="4"/>
      <c r="AE250" s="4"/>
      <c r="AF250" s="4"/>
      <c r="AG250" s="4"/>
      <c r="AH250" s="4"/>
      <c r="AI250" s="4"/>
      <c r="AJ250" s="4"/>
      <c r="AK250" s="4"/>
      <c r="AL250" s="4"/>
      <c r="AM250" s="4"/>
      <c r="AN250" s="4"/>
      <c r="AO250" s="4"/>
    </row>
    <row r="251" spans="1:41" s="3" customFormat="1" ht="15" customHeight="1" x14ac:dyDescent="0.3">
      <c r="A251" s="37"/>
      <c r="B251" s="17" t="s">
        <v>18</v>
      </c>
      <c r="C251" s="8">
        <v>6785335</v>
      </c>
      <c r="D251" s="8">
        <v>2599346</v>
      </c>
      <c r="E251" s="8">
        <v>947762</v>
      </c>
      <c r="F251" s="8">
        <v>2933926</v>
      </c>
      <c r="G251" s="8">
        <v>1646775</v>
      </c>
      <c r="H251" s="8">
        <v>3126203</v>
      </c>
      <c r="I251" s="8">
        <v>4791154</v>
      </c>
      <c r="J251" s="8">
        <v>2095566</v>
      </c>
      <c r="K251" s="8">
        <v>266649</v>
      </c>
      <c r="L251" s="9">
        <v>4128951</v>
      </c>
      <c r="M251" s="8">
        <v>252742</v>
      </c>
      <c r="N251" s="18">
        <v>29574409</v>
      </c>
      <c r="O251" s="42"/>
      <c r="V251" s="4"/>
      <c r="W251" s="4"/>
      <c r="X251" s="4"/>
      <c r="Y251" s="4"/>
      <c r="Z251" s="4"/>
      <c r="AA251" s="4"/>
      <c r="AB251" s="4"/>
      <c r="AC251" s="4"/>
      <c r="AD251" s="4"/>
      <c r="AE251" s="4"/>
      <c r="AF251" s="4"/>
      <c r="AG251" s="4"/>
      <c r="AH251" s="4"/>
      <c r="AI251" s="4"/>
      <c r="AJ251" s="4"/>
      <c r="AK251" s="4"/>
      <c r="AL251" s="4"/>
      <c r="AM251" s="4"/>
      <c r="AN251" s="4"/>
      <c r="AO251" s="4"/>
    </row>
    <row r="252" spans="1:41" s="3" customFormat="1" ht="15" customHeight="1" x14ac:dyDescent="0.3">
      <c r="A252" s="37"/>
      <c r="B252" s="17" t="s">
        <v>19</v>
      </c>
      <c r="C252" s="8">
        <v>6458673</v>
      </c>
      <c r="D252" s="8">
        <v>2287363</v>
      </c>
      <c r="E252" s="8">
        <v>1238623</v>
      </c>
      <c r="F252" s="8">
        <v>2578577</v>
      </c>
      <c r="G252" s="8">
        <v>1403354</v>
      </c>
      <c r="H252" s="8">
        <v>2809975</v>
      </c>
      <c r="I252" s="8">
        <v>1821868</v>
      </c>
      <c r="J252" s="8">
        <v>1927918</v>
      </c>
      <c r="K252" s="8">
        <v>281422</v>
      </c>
      <c r="L252" s="9">
        <v>3799505</v>
      </c>
      <c r="M252" s="8">
        <v>238959</v>
      </c>
      <c r="N252" s="18">
        <v>24846237</v>
      </c>
      <c r="O252" s="42"/>
      <c r="V252" s="4"/>
      <c r="W252" s="4"/>
      <c r="X252" s="4"/>
      <c r="Y252" s="4"/>
      <c r="Z252" s="4"/>
      <c r="AA252" s="4"/>
      <c r="AB252" s="4"/>
      <c r="AC252" s="4"/>
      <c r="AD252" s="4"/>
      <c r="AE252" s="4"/>
      <c r="AF252" s="4"/>
      <c r="AG252" s="4"/>
      <c r="AH252" s="4"/>
      <c r="AI252" s="4"/>
      <c r="AJ252" s="4"/>
      <c r="AK252" s="4"/>
      <c r="AL252" s="4"/>
      <c r="AM252" s="4"/>
      <c r="AN252" s="4"/>
      <c r="AO252" s="4"/>
    </row>
    <row r="253" spans="1:41" s="3" customFormat="1" ht="15" customHeight="1" x14ac:dyDescent="0.3">
      <c r="A253" s="37"/>
      <c r="B253" s="17" t="s">
        <v>20</v>
      </c>
      <c r="C253" s="8">
        <v>5847847</v>
      </c>
      <c r="D253" s="8">
        <v>2642351</v>
      </c>
      <c r="E253" s="8">
        <v>868819</v>
      </c>
      <c r="F253" s="8">
        <v>3219900</v>
      </c>
      <c r="G253" s="8">
        <v>1360344</v>
      </c>
      <c r="H253" s="8">
        <v>3212037</v>
      </c>
      <c r="I253" s="8">
        <v>1807294</v>
      </c>
      <c r="J253" s="8">
        <v>1821759</v>
      </c>
      <c r="K253" s="8">
        <v>900038</v>
      </c>
      <c r="L253" s="9">
        <v>3575242</v>
      </c>
      <c r="M253" s="8">
        <v>305018</v>
      </c>
      <c r="N253" s="18">
        <v>25560649</v>
      </c>
      <c r="O253" s="42"/>
      <c r="P253" s="4"/>
      <c r="Q253" s="4"/>
      <c r="R253" s="4"/>
      <c r="S253" s="4"/>
      <c r="T253" s="4"/>
      <c r="V253" s="4"/>
      <c r="W253" s="4"/>
      <c r="X253" s="4"/>
      <c r="Y253" s="4"/>
      <c r="Z253" s="4"/>
      <c r="AA253" s="4"/>
      <c r="AB253" s="4"/>
      <c r="AC253" s="4"/>
      <c r="AD253" s="4"/>
      <c r="AE253" s="4"/>
      <c r="AF253" s="4"/>
      <c r="AG253" s="4"/>
      <c r="AH253" s="4"/>
      <c r="AI253" s="4"/>
      <c r="AJ253" s="4"/>
      <c r="AK253" s="4"/>
      <c r="AL253" s="4"/>
      <c r="AM253" s="4"/>
      <c r="AN253" s="4"/>
      <c r="AO253" s="4"/>
    </row>
    <row r="254" spans="1:41" s="3" customFormat="1" ht="15" customHeight="1" x14ac:dyDescent="0.3">
      <c r="A254" s="37"/>
      <c r="B254" s="17" t="s">
        <v>21</v>
      </c>
      <c r="C254" s="8">
        <v>6423934</v>
      </c>
      <c r="D254" s="8">
        <v>2462079</v>
      </c>
      <c r="E254" s="8">
        <v>1232842</v>
      </c>
      <c r="F254" s="8">
        <v>3288696</v>
      </c>
      <c r="G254" s="8">
        <v>1190039</v>
      </c>
      <c r="H254" s="8">
        <v>2904318</v>
      </c>
      <c r="I254" s="8">
        <v>1826861</v>
      </c>
      <c r="J254" s="8">
        <v>1758564</v>
      </c>
      <c r="K254" s="8">
        <v>827228</v>
      </c>
      <c r="L254" s="9">
        <v>5651651</v>
      </c>
      <c r="M254" s="8">
        <v>357160</v>
      </c>
      <c r="N254" s="18">
        <v>27923372</v>
      </c>
      <c r="O254" s="42"/>
      <c r="P254" s="4"/>
      <c r="Q254" s="4"/>
      <c r="R254" s="4"/>
      <c r="S254" s="4"/>
      <c r="T254" s="4"/>
      <c r="V254" s="4"/>
      <c r="W254" s="4"/>
      <c r="X254" s="4"/>
      <c r="Y254" s="4"/>
      <c r="Z254" s="4"/>
      <c r="AA254" s="4"/>
      <c r="AB254" s="4"/>
      <c r="AC254" s="4"/>
      <c r="AD254" s="4"/>
      <c r="AE254" s="4"/>
      <c r="AF254" s="4"/>
      <c r="AG254" s="4"/>
      <c r="AH254" s="4"/>
      <c r="AI254" s="4"/>
      <c r="AJ254" s="4"/>
      <c r="AK254" s="4"/>
      <c r="AL254" s="4"/>
      <c r="AM254" s="4"/>
      <c r="AN254" s="4"/>
      <c r="AO254" s="4"/>
    </row>
    <row r="255" spans="1:41" s="3" customFormat="1" ht="15" customHeight="1" thickBot="1" x14ac:dyDescent="0.35">
      <c r="A255" s="38"/>
      <c r="B255" s="22" t="s">
        <v>22</v>
      </c>
      <c r="C255" s="13">
        <v>25322639</v>
      </c>
      <c r="D255" s="13">
        <v>3071806</v>
      </c>
      <c r="E255" s="13">
        <v>1389929</v>
      </c>
      <c r="F255" s="13">
        <v>3563288</v>
      </c>
      <c r="G255" s="13">
        <v>5894615</v>
      </c>
      <c r="H255" s="13">
        <v>5776068</v>
      </c>
      <c r="I255" s="13">
        <v>4770923</v>
      </c>
      <c r="J255" s="13">
        <v>12077542</v>
      </c>
      <c r="K255" s="13">
        <v>200072</v>
      </c>
      <c r="L255" s="14">
        <v>5117666</v>
      </c>
      <c r="M255" s="13">
        <v>368697</v>
      </c>
      <c r="N255" s="23">
        <v>67553245</v>
      </c>
      <c r="O255" s="43"/>
      <c r="P255" s="4"/>
      <c r="Q255" s="4"/>
      <c r="R255" s="4"/>
      <c r="S255" s="4"/>
      <c r="T255" s="4"/>
      <c r="V255" s="4"/>
      <c r="W255" s="4"/>
      <c r="X255" s="4"/>
      <c r="Y255" s="4"/>
      <c r="Z255" s="4"/>
      <c r="AA255" s="4"/>
      <c r="AB255" s="4"/>
      <c r="AC255" s="4"/>
      <c r="AD255" s="4"/>
      <c r="AE255" s="4"/>
      <c r="AF255" s="4"/>
      <c r="AG255" s="4"/>
      <c r="AH255" s="4"/>
      <c r="AI255" s="4"/>
      <c r="AJ255" s="4"/>
      <c r="AK255" s="4"/>
      <c r="AL255" s="4"/>
      <c r="AM255" s="4"/>
      <c r="AN255" s="4"/>
      <c r="AO255" s="4"/>
    </row>
    <row r="256" spans="1:41" s="3" customFormat="1" ht="15" customHeight="1" x14ac:dyDescent="0.3">
      <c r="A256" s="36">
        <v>2021</v>
      </c>
      <c r="B256" s="21" t="s">
        <v>12</v>
      </c>
      <c r="C256" s="11">
        <v>9446430</v>
      </c>
      <c r="D256" s="11">
        <v>2605319</v>
      </c>
      <c r="E256" s="11">
        <v>933696</v>
      </c>
      <c r="F256" s="11">
        <v>2648628</v>
      </c>
      <c r="G256" s="11">
        <v>8461823</v>
      </c>
      <c r="H256" s="11">
        <v>4197883</v>
      </c>
      <c r="I256" s="11">
        <v>3942541</v>
      </c>
      <c r="J256" s="11">
        <v>8461823</v>
      </c>
      <c r="K256" s="11">
        <v>166112</v>
      </c>
      <c r="L256" s="12">
        <v>4730904</v>
      </c>
      <c r="M256" s="11">
        <v>245675</v>
      </c>
      <c r="N256" s="10">
        <v>45840834</v>
      </c>
      <c r="O256" s="41">
        <v>708002515</v>
      </c>
      <c r="V256" s="4"/>
      <c r="W256" s="4"/>
      <c r="X256" s="4"/>
      <c r="Y256" s="4"/>
      <c r="Z256" s="4"/>
      <c r="AA256" s="4"/>
      <c r="AB256" s="4"/>
      <c r="AC256" s="4"/>
      <c r="AD256" s="4"/>
      <c r="AE256" s="4"/>
      <c r="AF256" s="4"/>
      <c r="AG256" s="4"/>
      <c r="AH256" s="4"/>
      <c r="AI256" s="4"/>
      <c r="AJ256" s="4"/>
      <c r="AK256" s="4"/>
      <c r="AL256" s="4"/>
      <c r="AM256" s="4"/>
      <c r="AN256" s="4"/>
      <c r="AO256" s="4"/>
    </row>
    <row r="257" spans="1:41" s="3" customFormat="1" ht="15" customHeight="1" x14ac:dyDescent="0.3">
      <c r="A257" s="37"/>
      <c r="B257" s="17" t="s">
        <v>13</v>
      </c>
      <c r="C257" s="8">
        <v>4989917</v>
      </c>
      <c r="D257" s="8">
        <v>2481547</v>
      </c>
      <c r="E257" s="8">
        <v>734668</v>
      </c>
      <c r="F257" s="8">
        <v>4078627</v>
      </c>
      <c r="G257" s="8">
        <v>1184255</v>
      </c>
      <c r="H257" s="8">
        <v>11413964</v>
      </c>
      <c r="I257" s="8">
        <v>904654</v>
      </c>
      <c r="J257" s="8">
        <v>1184255</v>
      </c>
      <c r="K257" s="8">
        <v>1257446</v>
      </c>
      <c r="L257" s="9">
        <v>126080302</v>
      </c>
      <c r="M257" s="8">
        <v>249764</v>
      </c>
      <c r="N257" s="18">
        <v>154559399</v>
      </c>
      <c r="O257" s="42"/>
      <c r="V257" s="4"/>
      <c r="W257" s="4"/>
      <c r="X257" s="4"/>
      <c r="Y257" s="4"/>
      <c r="Z257" s="4"/>
      <c r="AA257" s="4"/>
      <c r="AB257" s="4"/>
      <c r="AC257" s="4"/>
      <c r="AD257" s="4"/>
      <c r="AE257" s="4"/>
      <c r="AF257" s="4"/>
      <c r="AG257" s="4"/>
      <c r="AH257" s="4"/>
      <c r="AI257" s="4"/>
      <c r="AJ257" s="4"/>
      <c r="AK257" s="4"/>
      <c r="AL257" s="4"/>
      <c r="AM257" s="4"/>
      <c r="AN257" s="4"/>
      <c r="AO257" s="4"/>
    </row>
    <row r="258" spans="1:41" s="3" customFormat="1" ht="15" customHeight="1" x14ac:dyDescent="0.3">
      <c r="A258" s="37"/>
      <c r="B258" s="17" t="s">
        <v>14</v>
      </c>
      <c r="C258" s="8">
        <v>8797208</v>
      </c>
      <c r="D258" s="8">
        <v>2924186</v>
      </c>
      <c r="E258" s="8">
        <v>702922</v>
      </c>
      <c r="F258" s="8">
        <v>3180891</v>
      </c>
      <c r="G258" s="8">
        <v>1952205</v>
      </c>
      <c r="H258" s="8">
        <v>5873745</v>
      </c>
      <c r="I258" s="8">
        <v>1344045</v>
      </c>
      <c r="J258" s="8">
        <v>1952205</v>
      </c>
      <c r="K258" s="8">
        <v>79235</v>
      </c>
      <c r="L258" s="9">
        <v>15344040</v>
      </c>
      <c r="M258" s="8">
        <v>1698194</v>
      </c>
      <c r="N258" s="18">
        <v>43848876</v>
      </c>
      <c r="O258" s="42"/>
      <c r="V258" s="4"/>
      <c r="W258" s="4"/>
      <c r="X258" s="4"/>
      <c r="Y258" s="4"/>
      <c r="Z258" s="4"/>
      <c r="AA258" s="4"/>
      <c r="AB258" s="4"/>
      <c r="AC258" s="4"/>
      <c r="AD258" s="4"/>
      <c r="AE258" s="4"/>
      <c r="AF258" s="4"/>
      <c r="AG258" s="4"/>
      <c r="AH258" s="4"/>
      <c r="AI258" s="4"/>
      <c r="AJ258" s="4"/>
      <c r="AK258" s="4"/>
      <c r="AL258" s="4"/>
      <c r="AM258" s="4"/>
      <c r="AN258" s="4"/>
      <c r="AO258" s="4"/>
    </row>
    <row r="259" spans="1:41" s="3" customFormat="1" ht="15" customHeight="1" x14ac:dyDescent="0.3">
      <c r="A259" s="37"/>
      <c r="B259" s="17" t="s">
        <v>15</v>
      </c>
      <c r="C259" s="8">
        <v>18810193</v>
      </c>
      <c r="D259" s="8">
        <v>2450872</v>
      </c>
      <c r="E259" s="8">
        <v>681748</v>
      </c>
      <c r="F259" s="8">
        <v>2391308</v>
      </c>
      <c r="G259" s="8">
        <v>1399152</v>
      </c>
      <c r="H259" s="8">
        <v>3042607</v>
      </c>
      <c r="I259" s="8">
        <v>1816196</v>
      </c>
      <c r="J259" s="8">
        <v>4920880</v>
      </c>
      <c r="K259" s="8">
        <v>1223109</v>
      </c>
      <c r="L259" s="9">
        <v>28011646</v>
      </c>
      <c r="M259" s="8">
        <v>435990</v>
      </c>
      <c r="N259" s="18">
        <v>65183701</v>
      </c>
      <c r="O259" s="42"/>
      <c r="V259" s="4"/>
      <c r="W259" s="4"/>
      <c r="X259" s="4"/>
      <c r="Y259" s="4"/>
      <c r="Z259" s="4"/>
      <c r="AA259" s="4"/>
      <c r="AB259" s="4"/>
      <c r="AC259" s="4"/>
      <c r="AD259" s="4"/>
      <c r="AE259" s="4"/>
      <c r="AF259" s="4"/>
      <c r="AG259" s="4"/>
      <c r="AH259" s="4"/>
      <c r="AI259" s="4"/>
      <c r="AJ259" s="4"/>
      <c r="AK259" s="4"/>
      <c r="AL259" s="4"/>
      <c r="AM259" s="4"/>
      <c r="AN259" s="4"/>
      <c r="AO259" s="4"/>
    </row>
    <row r="260" spans="1:41" s="3" customFormat="1" ht="15" customHeight="1" x14ac:dyDescent="0.3">
      <c r="A260" s="37"/>
      <c r="B260" s="17" t="s">
        <v>11</v>
      </c>
      <c r="C260" s="8">
        <v>15228249</v>
      </c>
      <c r="D260" s="8">
        <v>2529219</v>
      </c>
      <c r="E260" s="8">
        <v>752588</v>
      </c>
      <c r="F260" s="8">
        <v>2513913</v>
      </c>
      <c r="G260" s="8">
        <v>1718011</v>
      </c>
      <c r="H260" s="8">
        <v>2839499</v>
      </c>
      <c r="I260" s="8">
        <v>3396202</v>
      </c>
      <c r="J260" s="8">
        <v>8747126</v>
      </c>
      <c r="K260" s="8">
        <v>466013</v>
      </c>
      <c r="L260" s="9">
        <v>13906127</v>
      </c>
      <c r="M260" s="8">
        <v>611676</v>
      </c>
      <c r="N260" s="18">
        <v>52708623</v>
      </c>
      <c r="O260" s="42"/>
      <c r="V260" s="4"/>
      <c r="W260" s="4"/>
      <c r="X260" s="4"/>
      <c r="Y260" s="4"/>
      <c r="Z260" s="4"/>
      <c r="AA260" s="4"/>
      <c r="AB260" s="4"/>
      <c r="AC260" s="4"/>
      <c r="AD260" s="4"/>
      <c r="AE260" s="4"/>
      <c r="AF260" s="4"/>
      <c r="AG260" s="4"/>
      <c r="AH260" s="4"/>
      <c r="AI260" s="4"/>
      <c r="AJ260" s="4"/>
      <c r="AK260" s="4"/>
      <c r="AL260" s="4"/>
      <c r="AM260" s="4"/>
      <c r="AN260" s="4"/>
      <c r="AO260" s="4"/>
    </row>
    <row r="261" spans="1:41" s="3" customFormat="1" ht="15" customHeight="1" x14ac:dyDescent="0.3">
      <c r="A261" s="37"/>
      <c r="B261" s="17" t="s">
        <v>16</v>
      </c>
      <c r="C261" s="8">
        <v>52505795</v>
      </c>
      <c r="D261" s="8">
        <v>2868779</v>
      </c>
      <c r="E261" s="8">
        <v>717208</v>
      </c>
      <c r="F261" s="8">
        <v>2327255</v>
      </c>
      <c r="G261" s="8">
        <v>2062697</v>
      </c>
      <c r="H261" s="8">
        <v>3231916</v>
      </c>
      <c r="I261" s="8">
        <v>1460119</v>
      </c>
      <c r="J261" s="8">
        <v>3954880</v>
      </c>
      <c r="K261" s="8">
        <v>235866</v>
      </c>
      <c r="L261" s="9">
        <v>36560959</v>
      </c>
      <c r="M261" s="8">
        <v>1002048</v>
      </c>
      <c r="N261" s="18">
        <v>106927522</v>
      </c>
      <c r="O261" s="42"/>
      <c r="V261" s="4"/>
      <c r="W261" s="4"/>
      <c r="X261" s="4"/>
      <c r="Y261" s="4"/>
      <c r="Z261" s="4"/>
      <c r="AA261" s="4"/>
      <c r="AB261" s="4"/>
      <c r="AC261" s="4"/>
      <c r="AD261" s="4"/>
      <c r="AE261" s="4"/>
      <c r="AF261" s="4"/>
      <c r="AG261" s="4"/>
      <c r="AH261" s="4"/>
      <c r="AI261" s="4"/>
      <c r="AJ261" s="4"/>
      <c r="AK261" s="4"/>
      <c r="AL261" s="4"/>
      <c r="AM261" s="4"/>
      <c r="AN261" s="4"/>
      <c r="AO261" s="4"/>
    </row>
    <row r="262" spans="1:41" s="3" customFormat="1" ht="15" customHeight="1" x14ac:dyDescent="0.3">
      <c r="A262" s="37"/>
      <c r="B262" s="17" t="s">
        <v>17</v>
      </c>
      <c r="C262" s="8">
        <v>30039388</v>
      </c>
      <c r="D262" s="8">
        <v>2456648</v>
      </c>
      <c r="E262" s="8">
        <v>717096</v>
      </c>
      <c r="F262" s="8">
        <v>3678349</v>
      </c>
      <c r="G262" s="8">
        <v>2103170</v>
      </c>
      <c r="H262" s="8">
        <v>4424973</v>
      </c>
      <c r="I262" s="8">
        <v>2117639</v>
      </c>
      <c r="J262" s="8">
        <v>2052716</v>
      </c>
      <c r="K262" s="8">
        <v>556843</v>
      </c>
      <c r="L262" s="9">
        <v>11969904</v>
      </c>
      <c r="M262" s="8">
        <v>749652</v>
      </c>
      <c r="N262" s="18">
        <v>60866378</v>
      </c>
      <c r="O262" s="42"/>
      <c r="V262" s="4"/>
      <c r="W262" s="4"/>
      <c r="X262" s="4"/>
      <c r="Y262" s="4"/>
      <c r="Z262" s="4"/>
      <c r="AA262" s="4"/>
      <c r="AB262" s="4"/>
      <c r="AC262" s="4"/>
      <c r="AD262" s="4"/>
      <c r="AE262" s="4"/>
      <c r="AF262" s="4"/>
      <c r="AG262" s="4"/>
      <c r="AH262" s="4"/>
      <c r="AI262" s="4"/>
      <c r="AJ262" s="4"/>
      <c r="AK262" s="4"/>
      <c r="AL262" s="4"/>
      <c r="AM262" s="4"/>
      <c r="AN262" s="4"/>
      <c r="AO262" s="4"/>
    </row>
    <row r="263" spans="1:41" s="3" customFormat="1" ht="15" customHeight="1" x14ac:dyDescent="0.3">
      <c r="A263" s="37"/>
      <c r="B263" s="17" t="s">
        <v>18</v>
      </c>
      <c r="C263" s="8">
        <v>10272493</v>
      </c>
      <c r="D263" s="8">
        <v>2489138</v>
      </c>
      <c r="E263" s="8">
        <v>954715</v>
      </c>
      <c r="F263" s="8">
        <v>3065548</v>
      </c>
      <c r="G263" s="8">
        <v>2258627</v>
      </c>
      <c r="H263" s="8">
        <v>3271440</v>
      </c>
      <c r="I263" s="8">
        <v>4202098</v>
      </c>
      <c r="J263" s="8">
        <v>2047856</v>
      </c>
      <c r="K263" s="8">
        <v>137387</v>
      </c>
      <c r="L263" s="9">
        <v>10946520</v>
      </c>
      <c r="M263" s="8">
        <v>235832</v>
      </c>
      <c r="N263" s="18">
        <v>39881654</v>
      </c>
      <c r="O263" s="42"/>
      <c r="V263" s="4"/>
      <c r="W263" s="4"/>
      <c r="X263" s="4"/>
      <c r="Y263" s="4"/>
      <c r="Z263" s="4"/>
      <c r="AA263" s="4"/>
      <c r="AB263" s="4"/>
      <c r="AC263" s="4"/>
      <c r="AD263" s="4"/>
      <c r="AE263" s="4"/>
      <c r="AF263" s="4"/>
      <c r="AG263" s="4"/>
      <c r="AH263" s="4"/>
      <c r="AI263" s="4"/>
      <c r="AJ263" s="4"/>
      <c r="AK263" s="4"/>
      <c r="AL263" s="4"/>
      <c r="AM263" s="4"/>
      <c r="AN263" s="4"/>
      <c r="AO263" s="4"/>
    </row>
    <row r="264" spans="1:41" s="3" customFormat="1" ht="15" customHeight="1" x14ac:dyDescent="0.3">
      <c r="A264" s="37"/>
      <c r="B264" s="17" t="s">
        <v>19</v>
      </c>
      <c r="C264" s="8">
        <v>7138320</v>
      </c>
      <c r="D264" s="8">
        <v>2426797</v>
      </c>
      <c r="E264" s="8">
        <v>755498</v>
      </c>
      <c r="F264" s="8">
        <v>2116036</v>
      </c>
      <c r="G264" s="8">
        <v>2209663</v>
      </c>
      <c r="H264" s="8">
        <v>2839961</v>
      </c>
      <c r="I264" s="8">
        <v>1550865</v>
      </c>
      <c r="J264" s="8">
        <v>3471249</v>
      </c>
      <c r="K264" s="8">
        <v>273018</v>
      </c>
      <c r="L264" s="9">
        <v>6332737</v>
      </c>
      <c r="M264" s="8">
        <v>2167407</v>
      </c>
      <c r="N264" s="18">
        <v>31281551</v>
      </c>
      <c r="O264" s="42"/>
      <c r="V264" s="4"/>
      <c r="W264" s="4"/>
      <c r="X264" s="4"/>
      <c r="Y264" s="4"/>
      <c r="Z264" s="4"/>
      <c r="AA264" s="4"/>
      <c r="AB264" s="4"/>
      <c r="AC264" s="4"/>
      <c r="AD264" s="4"/>
      <c r="AE264" s="4"/>
      <c r="AF264" s="4"/>
      <c r="AG264" s="4"/>
      <c r="AH264" s="4"/>
      <c r="AI264" s="4"/>
      <c r="AJ264" s="4"/>
      <c r="AK264" s="4"/>
      <c r="AL264" s="4"/>
      <c r="AM264" s="4"/>
      <c r="AN264" s="4"/>
      <c r="AO264" s="4"/>
    </row>
    <row r="265" spans="1:41" s="3" customFormat="1" ht="15" customHeight="1" x14ac:dyDescent="0.3">
      <c r="A265" s="37"/>
      <c r="B265" s="17" t="s">
        <v>20</v>
      </c>
      <c r="C265" s="8">
        <v>5862733</v>
      </c>
      <c r="D265" s="8">
        <v>2592172</v>
      </c>
      <c r="E265" s="8">
        <v>739775</v>
      </c>
      <c r="F265" s="8">
        <v>2424161</v>
      </c>
      <c r="G265" s="8">
        <v>2031027</v>
      </c>
      <c r="H265" s="8">
        <v>3696405</v>
      </c>
      <c r="I265" s="8">
        <v>2005748</v>
      </c>
      <c r="J265" s="8">
        <v>3084123</v>
      </c>
      <c r="K265" s="8">
        <v>371265</v>
      </c>
      <c r="L265" s="9">
        <v>13355623</v>
      </c>
      <c r="M265" s="8">
        <v>388685</v>
      </c>
      <c r="N265" s="18">
        <v>36551717</v>
      </c>
      <c r="O265" s="42"/>
      <c r="P265" s="4"/>
      <c r="Q265" s="4"/>
      <c r="R265" s="4"/>
      <c r="S265" s="4"/>
      <c r="T265" s="4"/>
      <c r="V265" s="4"/>
      <c r="W265" s="4"/>
      <c r="X265" s="4"/>
      <c r="Y265" s="4"/>
      <c r="Z265" s="4"/>
      <c r="AA265" s="4"/>
      <c r="AB265" s="4"/>
      <c r="AC265" s="4"/>
      <c r="AD265" s="4"/>
      <c r="AE265" s="4"/>
      <c r="AF265" s="4"/>
      <c r="AG265" s="4"/>
      <c r="AH265" s="4"/>
      <c r="AI265" s="4"/>
      <c r="AJ265" s="4"/>
      <c r="AK265" s="4"/>
      <c r="AL265" s="4"/>
      <c r="AM265" s="4"/>
      <c r="AN265" s="4"/>
      <c r="AO265" s="4"/>
    </row>
    <row r="266" spans="1:41" s="3" customFormat="1" ht="15" customHeight="1" x14ac:dyDescent="0.3">
      <c r="A266" s="37"/>
      <c r="B266" s="17" t="s">
        <v>21</v>
      </c>
      <c r="C266" s="8">
        <v>6700796</v>
      </c>
      <c r="D266" s="8">
        <v>2671545</v>
      </c>
      <c r="E266" s="8">
        <v>681756</v>
      </c>
      <c r="F266" s="8">
        <v>2333026</v>
      </c>
      <c r="G266" s="8">
        <v>2170093</v>
      </c>
      <c r="H266" s="8">
        <v>3533706</v>
      </c>
      <c r="I266" s="8">
        <v>1543205</v>
      </c>
      <c r="J266" s="8">
        <v>3440709</v>
      </c>
      <c r="K266" s="8">
        <v>582599</v>
      </c>
      <c r="L266" s="9">
        <v>2256795</v>
      </c>
      <c r="M266" s="8">
        <v>343754</v>
      </c>
      <c r="N266" s="18">
        <v>26257984</v>
      </c>
      <c r="O266" s="42"/>
      <c r="P266" s="4"/>
      <c r="Q266" s="4"/>
      <c r="R266" s="4"/>
      <c r="S266" s="4"/>
      <c r="T266" s="4"/>
      <c r="V266" s="4"/>
      <c r="W266" s="4"/>
      <c r="X266" s="4"/>
      <c r="Y266" s="4"/>
      <c r="Z266" s="4"/>
      <c r="AA266" s="4"/>
      <c r="AB266" s="4"/>
      <c r="AC266" s="4"/>
      <c r="AD266" s="4"/>
      <c r="AE266" s="4"/>
      <c r="AF266" s="4"/>
      <c r="AG266" s="4"/>
      <c r="AH266" s="4"/>
      <c r="AI266" s="4"/>
      <c r="AJ266" s="4"/>
      <c r="AK266" s="4"/>
      <c r="AL266" s="4"/>
      <c r="AM266" s="4"/>
      <c r="AN266" s="4"/>
      <c r="AO266" s="4"/>
    </row>
    <row r="267" spans="1:41" s="3" customFormat="1" ht="15" customHeight="1" thickBot="1" x14ac:dyDescent="0.35">
      <c r="A267" s="38"/>
      <c r="B267" s="22" t="s">
        <v>22</v>
      </c>
      <c r="C267" s="13">
        <v>14616053</v>
      </c>
      <c r="D267" s="13">
        <v>2980143</v>
      </c>
      <c r="E267" s="13">
        <v>873513</v>
      </c>
      <c r="F267" s="13">
        <v>3718780</v>
      </c>
      <c r="G267" s="13">
        <v>1887027</v>
      </c>
      <c r="H267" s="13">
        <v>4325926</v>
      </c>
      <c r="I267" s="13">
        <v>1764220</v>
      </c>
      <c r="J267" s="13">
        <v>3836984</v>
      </c>
      <c r="K267" s="13">
        <v>208730</v>
      </c>
      <c r="L267" s="14">
        <v>2868136</v>
      </c>
      <c r="M267" s="13">
        <v>199719</v>
      </c>
      <c r="N267" s="23">
        <v>37279231</v>
      </c>
      <c r="O267" s="43"/>
      <c r="P267" s="4"/>
      <c r="Q267" s="4"/>
      <c r="R267" s="4"/>
      <c r="S267" s="4"/>
      <c r="T267" s="4"/>
      <c r="V267" s="4"/>
      <c r="W267" s="4"/>
      <c r="X267" s="4"/>
      <c r="Y267" s="4"/>
      <c r="Z267" s="4"/>
      <c r="AA267" s="4"/>
      <c r="AB267" s="4"/>
      <c r="AC267" s="4"/>
      <c r="AD267" s="4"/>
      <c r="AE267" s="4"/>
      <c r="AF267" s="4"/>
      <c r="AG267" s="4"/>
      <c r="AH267" s="4"/>
      <c r="AI267" s="4"/>
      <c r="AJ267" s="4"/>
      <c r="AK267" s="4"/>
      <c r="AL267" s="4"/>
      <c r="AM267" s="4"/>
      <c r="AN267" s="4"/>
      <c r="AO267" s="4"/>
    </row>
    <row r="268" spans="1:41" s="3" customFormat="1" ht="15" customHeight="1" x14ac:dyDescent="0.3">
      <c r="A268" s="36">
        <v>2022</v>
      </c>
      <c r="B268" s="21" t="s">
        <v>12</v>
      </c>
      <c r="C268" s="11">
        <v>10453767</v>
      </c>
      <c r="D268" s="11">
        <v>2707524</v>
      </c>
      <c r="E268" s="11">
        <v>657391</v>
      </c>
      <c r="F268" s="11">
        <v>3420575</v>
      </c>
      <c r="G268" s="11">
        <v>1969189</v>
      </c>
      <c r="H268" s="11">
        <v>3387239</v>
      </c>
      <c r="I268" s="11">
        <v>994644</v>
      </c>
      <c r="J268" s="11">
        <v>3949821</v>
      </c>
      <c r="K268" s="11">
        <v>9745094</v>
      </c>
      <c r="L268" s="12">
        <v>3027905</v>
      </c>
      <c r="M268" s="11">
        <v>466140</v>
      </c>
      <c r="N268" s="10">
        <v>40779289</v>
      </c>
      <c r="O268" s="41">
        <v>524653241</v>
      </c>
      <c r="V268" s="4"/>
      <c r="W268" s="4"/>
      <c r="X268" s="4"/>
      <c r="Y268" s="4"/>
      <c r="Z268" s="4"/>
      <c r="AA268" s="4"/>
      <c r="AB268" s="4"/>
      <c r="AC268" s="4"/>
      <c r="AD268" s="4"/>
      <c r="AE268" s="4"/>
      <c r="AF268" s="4"/>
      <c r="AG268" s="4"/>
      <c r="AH268" s="4"/>
      <c r="AI268" s="4"/>
      <c r="AJ268" s="4"/>
      <c r="AK268" s="4"/>
      <c r="AL268" s="4"/>
      <c r="AM268" s="4"/>
      <c r="AN268" s="4"/>
      <c r="AO268" s="4"/>
    </row>
    <row r="269" spans="1:41" s="3" customFormat="1" ht="15" customHeight="1" x14ac:dyDescent="0.3">
      <c r="A269" s="37"/>
      <c r="B269" s="17" t="s">
        <v>13</v>
      </c>
      <c r="C269" s="8">
        <v>5817682</v>
      </c>
      <c r="D269" s="8">
        <v>2484532</v>
      </c>
      <c r="E269" s="8">
        <v>625110</v>
      </c>
      <c r="F269" s="8">
        <v>3408870</v>
      </c>
      <c r="G269" s="8">
        <v>2077577</v>
      </c>
      <c r="H269" s="8">
        <v>2619414</v>
      </c>
      <c r="I269" s="8">
        <v>1052070</v>
      </c>
      <c r="J269" s="8">
        <v>13615645</v>
      </c>
      <c r="K269" s="8">
        <v>457375</v>
      </c>
      <c r="L269" s="9">
        <v>10301854</v>
      </c>
      <c r="M269" s="8">
        <v>1743317</v>
      </c>
      <c r="N269" s="18">
        <v>44203446</v>
      </c>
      <c r="O269" s="42"/>
      <c r="V269" s="4"/>
      <c r="W269" s="4"/>
      <c r="X269" s="4"/>
      <c r="Y269" s="4"/>
      <c r="Z269" s="4"/>
      <c r="AA269" s="4"/>
      <c r="AB269" s="4"/>
      <c r="AC269" s="4"/>
      <c r="AD269" s="4"/>
      <c r="AE269" s="4"/>
      <c r="AF269" s="4"/>
      <c r="AG269" s="4"/>
      <c r="AH269" s="4"/>
      <c r="AI269" s="4"/>
      <c r="AJ269" s="4"/>
      <c r="AK269" s="4"/>
      <c r="AL269" s="4"/>
      <c r="AM269" s="4"/>
      <c r="AN269" s="4"/>
      <c r="AO269" s="4"/>
    </row>
    <row r="270" spans="1:41" s="3" customFormat="1" ht="15" customHeight="1" x14ac:dyDescent="0.3">
      <c r="A270" s="37"/>
      <c r="B270" s="17" t="s">
        <v>14</v>
      </c>
      <c r="C270" s="8">
        <v>24189786</v>
      </c>
      <c r="D270" s="8">
        <v>2938696</v>
      </c>
      <c r="E270" s="8">
        <v>898422</v>
      </c>
      <c r="F270" s="8">
        <v>3388007</v>
      </c>
      <c r="G270" s="8">
        <v>2445046</v>
      </c>
      <c r="H270" s="8">
        <v>3540690</v>
      </c>
      <c r="I270" s="8">
        <v>1271233</v>
      </c>
      <c r="J270" s="8">
        <v>19229739</v>
      </c>
      <c r="K270" s="8">
        <v>290683</v>
      </c>
      <c r="L270" s="9">
        <v>5491156</v>
      </c>
      <c r="M270" s="8">
        <v>150260</v>
      </c>
      <c r="N270" s="18">
        <v>63833718</v>
      </c>
      <c r="O270" s="42"/>
      <c r="V270" s="4"/>
      <c r="W270" s="4"/>
      <c r="X270" s="4"/>
      <c r="Y270" s="4"/>
      <c r="Z270" s="4"/>
      <c r="AA270" s="4"/>
      <c r="AB270" s="4"/>
      <c r="AC270" s="4"/>
      <c r="AD270" s="4"/>
      <c r="AE270" s="4"/>
      <c r="AF270" s="4"/>
      <c r="AG270" s="4"/>
      <c r="AH270" s="4"/>
      <c r="AI270" s="4"/>
      <c r="AJ270" s="4"/>
      <c r="AK270" s="4"/>
      <c r="AL270" s="4"/>
      <c r="AM270" s="4"/>
      <c r="AN270" s="4"/>
      <c r="AO270" s="4"/>
    </row>
    <row r="271" spans="1:41" s="3" customFormat="1" ht="15" customHeight="1" x14ac:dyDescent="0.3">
      <c r="A271" s="37"/>
      <c r="B271" s="17" t="s">
        <v>15</v>
      </c>
      <c r="C271" s="8">
        <v>14316233</v>
      </c>
      <c r="D271" s="8">
        <v>2432527</v>
      </c>
      <c r="E271" s="8">
        <v>727206</v>
      </c>
      <c r="F271" s="8">
        <v>3287296</v>
      </c>
      <c r="G271" s="8">
        <v>1537742</v>
      </c>
      <c r="H271" s="8">
        <v>3334042</v>
      </c>
      <c r="I271" s="8">
        <v>1736784</v>
      </c>
      <c r="J271" s="8">
        <v>15795664</v>
      </c>
      <c r="K271" s="8">
        <v>271986</v>
      </c>
      <c r="L271" s="9">
        <v>3974955</v>
      </c>
      <c r="M271" s="8">
        <v>235927</v>
      </c>
      <c r="N271" s="18">
        <v>47650362</v>
      </c>
      <c r="O271" s="42"/>
      <c r="V271" s="4"/>
      <c r="W271" s="4"/>
      <c r="X271" s="4"/>
      <c r="Y271" s="4"/>
      <c r="Z271" s="4"/>
      <c r="AA271" s="4"/>
      <c r="AB271" s="4"/>
      <c r="AC271" s="4"/>
      <c r="AD271" s="4"/>
      <c r="AE271" s="4"/>
      <c r="AF271" s="4"/>
      <c r="AG271" s="4"/>
      <c r="AH271" s="4"/>
      <c r="AI271" s="4"/>
      <c r="AJ271" s="4"/>
      <c r="AK271" s="4"/>
      <c r="AL271" s="4"/>
      <c r="AM271" s="4"/>
      <c r="AN271" s="4"/>
      <c r="AO271" s="4"/>
    </row>
    <row r="272" spans="1:41" s="3" customFormat="1" ht="15" customHeight="1" x14ac:dyDescent="0.3">
      <c r="A272" s="37"/>
      <c r="B272" s="17" t="s">
        <v>11</v>
      </c>
      <c r="C272" s="8">
        <v>17286901</v>
      </c>
      <c r="D272" s="8">
        <v>2591569</v>
      </c>
      <c r="E272" s="8">
        <v>1127669</v>
      </c>
      <c r="F272" s="8">
        <v>3286936</v>
      </c>
      <c r="G272" s="8">
        <v>1604842</v>
      </c>
      <c r="H272" s="8">
        <v>3380677</v>
      </c>
      <c r="I272" s="8">
        <v>1729003</v>
      </c>
      <c r="J272" s="8">
        <v>8578872</v>
      </c>
      <c r="K272" s="26" t="s">
        <v>28</v>
      </c>
      <c r="L272" s="9">
        <v>9461551</v>
      </c>
      <c r="M272" s="26" t="s">
        <v>28</v>
      </c>
      <c r="N272" s="18">
        <v>49048020</v>
      </c>
      <c r="O272" s="42"/>
      <c r="V272" s="4"/>
      <c r="W272" s="4"/>
      <c r="X272" s="4"/>
      <c r="Y272" s="4"/>
      <c r="Z272" s="4"/>
      <c r="AA272" s="4"/>
      <c r="AB272" s="4"/>
      <c r="AC272" s="4"/>
      <c r="AD272" s="4"/>
      <c r="AE272" s="4"/>
      <c r="AF272" s="4"/>
      <c r="AG272" s="4"/>
      <c r="AH272" s="4"/>
      <c r="AI272" s="4"/>
      <c r="AJ272" s="4"/>
      <c r="AK272" s="4"/>
      <c r="AL272" s="4"/>
      <c r="AM272" s="4"/>
      <c r="AN272" s="4"/>
      <c r="AO272" s="4"/>
    </row>
    <row r="273" spans="1:41" s="3" customFormat="1" ht="15" customHeight="1" x14ac:dyDescent="0.3">
      <c r="A273" s="37"/>
      <c r="B273" s="17" t="s">
        <v>16</v>
      </c>
      <c r="C273" s="8">
        <v>26546897</v>
      </c>
      <c r="D273" s="8">
        <v>2171044</v>
      </c>
      <c r="E273" s="8">
        <v>704555</v>
      </c>
      <c r="F273" s="8">
        <v>3202813</v>
      </c>
      <c r="G273" s="8">
        <v>1419633</v>
      </c>
      <c r="H273" s="8">
        <v>2928843</v>
      </c>
      <c r="I273" s="8">
        <v>2034894</v>
      </c>
      <c r="J273" s="8">
        <v>7738645</v>
      </c>
      <c r="K273" s="8">
        <v>123095</v>
      </c>
      <c r="L273" s="9">
        <v>6826363</v>
      </c>
      <c r="M273" s="8">
        <v>361407</v>
      </c>
      <c r="N273" s="18">
        <v>54058189</v>
      </c>
      <c r="O273" s="42"/>
      <c r="V273" s="4"/>
      <c r="W273" s="4"/>
      <c r="X273" s="4"/>
      <c r="Y273" s="4"/>
      <c r="Z273" s="4"/>
      <c r="AA273" s="4"/>
      <c r="AB273" s="4"/>
      <c r="AC273" s="4"/>
      <c r="AD273" s="4"/>
      <c r="AE273" s="4"/>
      <c r="AF273" s="4"/>
      <c r="AG273" s="4"/>
      <c r="AH273" s="4"/>
      <c r="AI273" s="4"/>
      <c r="AJ273" s="4"/>
      <c r="AK273" s="4"/>
      <c r="AL273" s="4"/>
      <c r="AM273" s="4"/>
      <c r="AN273" s="4"/>
      <c r="AO273" s="4"/>
    </row>
    <row r="274" spans="1:41" s="3" customFormat="1" ht="15" customHeight="1" x14ac:dyDescent="0.3">
      <c r="A274" s="37"/>
      <c r="B274" s="17" t="s">
        <v>17</v>
      </c>
      <c r="C274" s="8">
        <v>17975175</v>
      </c>
      <c r="D274" s="8">
        <v>2168225</v>
      </c>
      <c r="E274" s="8">
        <v>839929</v>
      </c>
      <c r="F274" s="8">
        <v>4219458</v>
      </c>
      <c r="G274" s="8">
        <v>3570321</v>
      </c>
      <c r="H274" s="8">
        <v>3289492</v>
      </c>
      <c r="I274" s="8">
        <v>2043803</v>
      </c>
      <c r="J274" s="8">
        <v>2828464</v>
      </c>
      <c r="K274" s="8">
        <v>255846</v>
      </c>
      <c r="L274" s="9">
        <v>7387788</v>
      </c>
      <c r="M274" s="8">
        <v>256967</v>
      </c>
      <c r="N274" s="18">
        <v>44835468</v>
      </c>
      <c r="O274" s="42"/>
      <c r="V274" s="4"/>
      <c r="W274" s="4"/>
      <c r="X274" s="4"/>
      <c r="Y274" s="4"/>
      <c r="Z274" s="4"/>
      <c r="AA274" s="4"/>
      <c r="AB274" s="4"/>
      <c r="AC274" s="4"/>
      <c r="AD274" s="4"/>
      <c r="AE274" s="4"/>
      <c r="AF274" s="4"/>
      <c r="AG274" s="4"/>
      <c r="AH274" s="4"/>
      <c r="AI274" s="4"/>
      <c r="AJ274" s="4"/>
      <c r="AK274" s="4"/>
      <c r="AL274" s="4"/>
      <c r="AM274" s="4"/>
      <c r="AN274" s="4"/>
      <c r="AO274" s="4"/>
    </row>
    <row r="275" spans="1:41" s="3" customFormat="1" ht="15" customHeight="1" x14ac:dyDescent="0.3">
      <c r="A275" s="37"/>
      <c r="B275" s="17" t="s">
        <v>18</v>
      </c>
      <c r="C275" s="8">
        <v>9666211</v>
      </c>
      <c r="D275" s="8">
        <v>3080483</v>
      </c>
      <c r="E275" s="8">
        <v>766620</v>
      </c>
      <c r="F275" s="8">
        <v>4019007</v>
      </c>
      <c r="G275" s="8">
        <v>1229014</v>
      </c>
      <c r="H275" s="8">
        <v>3860968</v>
      </c>
      <c r="I275" s="8">
        <v>1732428</v>
      </c>
      <c r="J275" s="8">
        <v>3544920</v>
      </c>
      <c r="K275" s="8">
        <v>288485</v>
      </c>
      <c r="L275" s="9">
        <v>4195676</v>
      </c>
      <c r="M275" s="8">
        <v>199889</v>
      </c>
      <c r="N275" s="18">
        <v>32583701</v>
      </c>
      <c r="O275" s="42"/>
      <c r="V275" s="4"/>
      <c r="W275" s="4"/>
      <c r="X275" s="4"/>
      <c r="Y275" s="4"/>
      <c r="Z275" s="4"/>
      <c r="AA275" s="4"/>
      <c r="AB275" s="4"/>
      <c r="AC275" s="4"/>
      <c r="AD275" s="4"/>
      <c r="AE275" s="4"/>
      <c r="AF275" s="4"/>
      <c r="AG275" s="4"/>
      <c r="AH275" s="4"/>
      <c r="AI275" s="4"/>
      <c r="AJ275" s="4"/>
      <c r="AK275" s="4"/>
      <c r="AL275" s="4"/>
      <c r="AM275" s="4"/>
      <c r="AN275" s="4"/>
      <c r="AO275" s="4"/>
    </row>
    <row r="276" spans="1:41" s="3" customFormat="1" ht="15" customHeight="1" x14ac:dyDescent="0.3">
      <c r="A276" s="37"/>
      <c r="B276" s="17" t="s">
        <v>19</v>
      </c>
      <c r="C276" s="8">
        <v>7839457</v>
      </c>
      <c r="D276" s="8">
        <v>2506874</v>
      </c>
      <c r="E276" s="8">
        <v>914251</v>
      </c>
      <c r="F276" s="8">
        <v>3372117</v>
      </c>
      <c r="G276" s="8">
        <v>1146218</v>
      </c>
      <c r="H276" s="8">
        <v>3446483</v>
      </c>
      <c r="I276" s="8">
        <v>1544888</v>
      </c>
      <c r="J276" s="8">
        <v>2328023</v>
      </c>
      <c r="K276" s="8">
        <v>483280</v>
      </c>
      <c r="L276" s="9">
        <v>4045245</v>
      </c>
      <c r="M276" s="8">
        <v>1365395</v>
      </c>
      <c r="N276" s="18">
        <v>28992231</v>
      </c>
      <c r="O276" s="42"/>
      <c r="V276" s="4"/>
      <c r="W276" s="4"/>
      <c r="X276" s="4"/>
      <c r="Y276" s="4"/>
      <c r="Z276" s="4"/>
      <c r="AA276" s="4"/>
      <c r="AB276" s="4"/>
      <c r="AC276" s="4"/>
      <c r="AD276" s="4"/>
      <c r="AE276" s="4"/>
      <c r="AF276" s="4"/>
      <c r="AG276" s="4"/>
      <c r="AH276" s="4"/>
      <c r="AI276" s="4"/>
      <c r="AJ276" s="4"/>
      <c r="AK276" s="4"/>
      <c r="AL276" s="4"/>
      <c r="AM276" s="4"/>
      <c r="AN276" s="4"/>
      <c r="AO276" s="4"/>
    </row>
    <row r="277" spans="1:41" s="3" customFormat="1" ht="15" customHeight="1" x14ac:dyDescent="0.3">
      <c r="A277" s="37"/>
      <c r="B277" s="17" t="s">
        <v>20</v>
      </c>
      <c r="C277" s="8">
        <v>5861129</v>
      </c>
      <c r="D277" s="8">
        <v>2594816</v>
      </c>
      <c r="E277" s="8">
        <v>1214517</v>
      </c>
      <c r="F277" s="8">
        <v>2299211</v>
      </c>
      <c r="G277" s="8">
        <v>1068643</v>
      </c>
      <c r="H277" s="8">
        <v>4332558</v>
      </c>
      <c r="I277" s="8">
        <v>1273119</v>
      </c>
      <c r="J277" s="8">
        <v>2439435</v>
      </c>
      <c r="K277" s="8">
        <v>179077</v>
      </c>
      <c r="L277" s="9">
        <v>8001545</v>
      </c>
      <c r="M277" s="8">
        <v>611557</v>
      </c>
      <c r="N277" s="18">
        <v>29875607</v>
      </c>
      <c r="O277" s="42"/>
      <c r="P277" s="4"/>
      <c r="Q277" s="4"/>
      <c r="R277" s="4"/>
      <c r="S277" s="4"/>
      <c r="T277" s="4"/>
      <c r="V277" s="4"/>
      <c r="W277" s="4"/>
      <c r="X277" s="4"/>
      <c r="Y277" s="4"/>
      <c r="Z277" s="4"/>
      <c r="AA277" s="4"/>
      <c r="AB277" s="4"/>
      <c r="AC277" s="4"/>
      <c r="AD277" s="4"/>
      <c r="AE277" s="4"/>
      <c r="AF277" s="4"/>
      <c r="AG277" s="4"/>
      <c r="AH277" s="4"/>
      <c r="AI277" s="4"/>
      <c r="AJ277" s="4"/>
      <c r="AK277" s="4"/>
      <c r="AL277" s="4"/>
      <c r="AM277" s="4"/>
      <c r="AN277" s="4"/>
      <c r="AO277" s="4"/>
    </row>
    <row r="278" spans="1:41" s="3" customFormat="1" ht="15" customHeight="1" x14ac:dyDescent="0.3">
      <c r="A278" s="37"/>
      <c r="B278" s="17" t="s">
        <v>21</v>
      </c>
      <c r="C278" s="8">
        <v>12065225</v>
      </c>
      <c r="D278" s="8">
        <v>2349410</v>
      </c>
      <c r="E278" s="8">
        <v>783263</v>
      </c>
      <c r="F278" s="8">
        <v>2702424</v>
      </c>
      <c r="G278" s="8">
        <v>1255042</v>
      </c>
      <c r="H278" s="8">
        <v>3165617</v>
      </c>
      <c r="I278" s="8">
        <v>1919134</v>
      </c>
      <c r="J278" s="8">
        <v>2238342</v>
      </c>
      <c r="K278" s="8">
        <v>279079</v>
      </c>
      <c r="L278" s="9">
        <v>3119008</v>
      </c>
      <c r="M278" s="8">
        <v>317380</v>
      </c>
      <c r="N278" s="18">
        <v>30193924</v>
      </c>
      <c r="O278" s="42"/>
      <c r="P278" s="4"/>
      <c r="Q278" s="4"/>
      <c r="R278" s="4"/>
      <c r="S278" s="4"/>
      <c r="T278" s="4"/>
      <c r="V278" s="4"/>
      <c r="W278" s="4"/>
      <c r="X278" s="4"/>
      <c r="Y278" s="4"/>
      <c r="Z278" s="4"/>
      <c r="AA278" s="4"/>
      <c r="AB278" s="4"/>
      <c r="AC278" s="4"/>
      <c r="AD278" s="4"/>
      <c r="AE278" s="4"/>
      <c r="AF278" s="4"/>
      <c r="AG278" s="4"/>
      <c r="AH278" s="4"/>
      <c r="AI278" s="4"/>
      <c r="AJ278" s="4"/>
      <c r="AK278" s="4"/>
      <c r="AL278" s="4"/>
      <c r="AM278" s="4"/>
      <c r="AN278" s="4"/>
      <c r="AO278" s="4"/>
    </row>
    <row r="279" spans="1:41" s="3" customFormat="1" ht="15" customHeight="1" thickBot="1" x14ac:dyDescent="0.35">
      <c r="A279" s="38"/>
      <c r="B279" s="22" t="s">
        <v>22</v>
      </c>
      <c r="C279" s="13">
        <v>29394965</v>
      </c>
      <c r="D279" s="13">
        <v>2633016</v>
      </c>
      <c r="E279" s="13">
        <v>1245690</v>
      </c>
      <c r="F279" s="13">
        <v>3074380</v>
      </c>
      <c r="G279" s="13">
        <v>1778442</v>
      </c>
      <c r="H279" s="13">
        <v>3110433</v>
      </c>
      <c r="I279" s="13">
        <v>2347728</v>
      </c>
      <c r="J279" s="13">
        <v>4590862</v>
      </c>
      <c r="K279" s="13">
        <v>3517152</v>
      </c>
      <c r="L279" s="14">
        <v>4647253</v>
      </c>
      <c r="M279" s="13">
        <v>271363</v>
      </c>
      <c r="N279" s="23">
        <v>56611284</v>
      </c>
      <c r="O279" s="43"/>
      <c r="P279" s="4"/>
      <c r="Q279" s="4"/>
      <c r="R279" s="4"/>
      <c r="S279" s="4"/>
      <c r="T279" s="4"/>
      <c r="V279" s="4"/>
      <c r="W279" s="4"/>
      <c r="X279" s="4"/>
      <c r="Y279" s="4"/>
      <c r="Z279" s="4"/>
      <c r="AA279" s="4"/>
      <c r="AB279" s="4"/>
      <c r="AC279" s="4"/>
      <c r="AD279" s="4"/>
      <c r="AE279" s="4"/>
      <c r="AF279" s="4"/>
      <c r="AG279" s="4"/>
      <c r="AH279" s="4"/>
      <c r="AI279" s="4"/>
      <c r="AJ279" s="4"/>
      <c r="AK279" s="4"/>
      <c r="AL279" s="4"/>
      <c r="AM279" s="4"/>
      <c r="AN279" s="4"/>
      <c r="AO279" s="4"/>
    </row>
    <row r="280" spans="1:41" s="3" customFormat="1" ht="15" customHeight="1" x14ac:dyDescent="0.3">
      <c r="A280" s="40">
        <v>2023</v>
      </c>
      <c r="B280" s="19" t="s">
        <v>12</v>
      </c>
      <c r="C280" s="24">
        <v>11122713</v>
      </c>
      <c r="D280" s="24">
        <v>2748203</v>
      </c>
      <c r="E280" s="24">
        <v>1040475</v>
      </c>
      <c r="F280" s="24">
        <v>2675454</v>
      </c>
      <c r="G280" s="24">
        <v>2086223</v>
      </c>
      <c r="H280" s="24">
        <v>3309986</v>
      </c>
      <c r="I280" s="24">
        <v>1768313</v>
      </c>
      <c r="J280" s="24">
        <v>8692382</v>
      </c>
      <c r="K280" s="24">
        <v>210314</v>
      </c>
      <c r="L280" s="25">
        <v>3970496</v>
      </c>
      <c r="M280" s="24">
        <v>207049</v>
      </c>
      <c r="N280" s="20">
        <v>37831608</v>
      </c>
      <c r="O280" s="41">
        <v>295803412</v>
      </c>
      <c r="V280" s="4"/>
      <c r="W280" s="4"/>
      <c r="X280" s="4"/>
      <c r="Y280" s="4"/>
      <c r="Z280" s="4"/>
      <c r="AA280" s="4"/>
      <c r="AB280" s="4"/>
      <c r="AC280" s="4"/>
      <c r="AD280" s="4"/>
      <c r="AE280" s="4"/>
      <c r="AF280" s="4"/>
      <c r="AG280" s="4"/>
      <c r="AH280" s="4"/>
      <c r="AI280" s="4"/>
      <c r="AJ280" s="4"/>
      <c r="AK280" s="4"/>
      <c r="AL280" s="4"/>
      <c r="AM280" s="4"/>
      <c r="AN280" s="4"/>
      <c r="AO280" s="4"/>
    </row>
    <row r="281" spans="1:41" s="3" customFormat="1" ht="15" customHeight="1" x14ac:dyDescent="0.3">
      <c r="A281" s="37"/>
      <c r="B281" s="17" t="s">
        <v>13</v>
      </c>
      <c r="C281" s="8">
        <v>11255333</v>
      </c>
      <c r="D281" s="8">
        <v>2723178</v>
      </c>
      <c r="E281" s="8">
        <v>758115</v>
      </c>
      <c r="F281" s="8">
        <v>2121217</v>
      </c>
      <c r="G281" s="8">
        <v>1023795</v>
      </c>
      <c r="H281" s="8">
        <v>2967325</v>
      </c>
      <c r="I281" s="8">
        <v>1219534</v>
      </c>
      <c r="J281" s="8">
        <v>9026159</v>
      </c>
      <c r="K281" s="8">
        <v>360252</v>
      </c>
      <c r="L281" s="9">
        <v>8629731</v>
      </c>
      <c r="M281" s="8">
        <v>499212</v>
      </c>
      <c r="N281" s="18">
        <v>40583851</v>
      </c>
      <c r="O281" s="42"/>
      <c r="V281" s="4"/>
      <c r="W281" s="4"/>
      <c r="X281" s="4"/>
      <c r="Y281" s="4"/>
      <c r="Z281" s="4"/>
      <c r="AA281" s="4"/>
      <c r="AB281" s="4"/>
      <c r="AC281" s="4"/>
      <c r="AD281" s="4"/>
      <c r="AE281" s="4"/>
      <c r="AF281" s="4"/>
      <c r="AG281" s="4"/>
      <c r="AH281" s="4"/>
      <c r="AI281" s="4"/>
      <c r="AJ281" s="4"/>
      <c r="AK281" s="4"/>
      <c r="AL281" s="4"/>
      <c r="AM281" s="4"/>
      <c r="AN281" s="4"/>
      <c r="AO281" s="4"/>
    </row>
    <row r="282" spans="1:41" s="3" customFormat="1" ht="15" customHeight="1" x14ac:dyDescent="0.3">
      <c r="A282" s="37"/>
      <c r="B282" s="17" t="s">
        <v>14</v>
      </c>
      <c r="C282" s="8">
        <v>13627094</v>
      </c>
      <c r="D282" s="8">
        <v>5925527</v>
      </c>
      <c r="E282" s="8">
        <v>795710</v>
      </c>
      <c r="F282" s="8">
        <v>2268580</v>
      </c>
      <c r="G282" s="8">
        <v>1373739</v>
      </c>
      <c r="H282" s="8">
        <v>3425408</v>
      </c>
      <c r="I282" s="8">
        <v>1689321</v>
      </c>
      <c r="J282" s="8">
        <v>7909339</v>
      </c>
      <c r="K282" s="8">
        <v>728626</v>
      </c>
      <c r="L282" s="9">
        <v>10734391</v>
      </c>
      <c r="M282" s="8">
        <v>298407</v>
      </c>
      <c r="N282" s="18">
        <v>48776142</v>
      </c>
      <c r="O282" s="42"/>
      <c r="V282" s="4"/>
      <c r="W282" s="4"/>
      <c r="X282" s="4"/>
      <c r="Y282" s="4"/>
      <c r="Z282" s="4"/>
      <c r="AA282" s="4"/>
      <c r="AB282" s="4"/>
      <c r="AC282" s="4"/>
      <c r="AD282" s="4"/>
      <c r="AE282" s="4"/>
      <c r="AF282" s="4"/>
      <c r="AG282" s="4"/>
      <c r="AH282" s="4"/>
      <c r="AI282" s="4"/>
      <c r="AJ282" s="4"/>
      <c r="AK282" s="4"/>
      <c r="AL282" s="4"/>
      <c r="AM282" s="4"/>
      <c r="AN282" s="4"/>
      <c r="AO282" s="4"/>
    </row>
    <row r="283" spans="1:41" s="3" customFormat="1" ht="15" customHeight="1" x14ac:dyDescent="0.3">
      <c r="A283" s="37"/>
      <c r="B283" s="17" t="s">
        <v>15</v>
      </c>
      <c r="C283" s="8">
        <v>15311611</v>
      </c>
      <c r="D283" s="8">
        <v>2470841</v>
      </c>
      <c r="E283" s="8">
        <v>668313</v>
      </c>
      <c r="F283" s="8">
        <v>1949927</v>
      </c>
      <c r="G283" s="8">
        <v>1715032</v>
      </c>
      <c r="H283" s="8">
        <v>3010353</v>
      </c>
      <c r="I283" s="8">
        <v>3590123</v>
      </c>
      <c r="J283" s="8">
        <v>8390239</v>
      </c>
      <c r="K283" s="8">
        <v>326214</v>
      </c>
      <c r="L283" s="9">
        <v>6566511</v>
      </c>
      <c r="M283" s="8">
        <v>1095146</v>
      </c>
      <c r="N283" s="18">
        <v>45094310</v>
      </c>
      <c r="O283" s="42"/>
      <c r="V283" s="4"/>
      <c r="W283" s="4"/>
      <c r="X283" s="4"/>
      <c r="Y283" s="4"/>
      <c r="Z283" s="4"/>
      <c r="AA283" s="4"/>
      <c r="AB283" s="4"/>
      <c r="AC283" s="4"/>
      <c r="AD283" s="4"/>
      <c r="AE283" s="4"/>
      <c r="AF283" s="4"/>
      <c r="AG283" s="4"/>
      <c r="AH283" s="4"/>
      <c r="AI283" s="4"/>
      <c r="AJ283" s="4"/>
      <c r="AK283" s="4"/>
      <c r="AL283" s="4"/>
      <c r="AM283" s="4"/>
      <c r="AN283" s="4"/>
      <c r="AO283" s="4"/>
    </row>
    <row r="284" spans="1:41" s="3" customFormat="1" ht="15" customHeight="1" x14ac:dyDescent="0.3">
      <c r="A284" s="37"/>
      <c r="B284" s="17" t="s">
        <v>11</v>
      </c>
      <c r="C284" s="8">
        <v>28367111</v>
      </c>
      <c r="D284" s="8">
        <v>2157554</v>
      </c>
      <c r="E284" s="8">
        <v>784479</v>
      </c>
      <c r="F284" s="8">
        <v>2124956</v>
      </c>
      <c r="G284" s="8">
        <v>1966202</v>
      </c>
      <c r="H284" s="8">
        <v>4265945</v>
      </c>
      <c r="I284" s="8">
        <v>2227199</v>
      </c>
      <c r="J284" s="8">
        <v>8822883</v>
      </c>
      <c r="K284" s="8">
        <v>181421</v>
      </c>
      <c r="L284" s="9">
        <v>4569214</v>
      </c>
      <c r="M284" s="8">
        <v>241399</v>
      </c>
      <c r="N284" s="18">
        <v>55708363</v>
      </c>
      <c r="O284" s="42"/>
      <c r="V284" s="4"/>
      <c r="W284" s="4"/>
      <c r="X284" s="4"/>
      <c r="Y284" s="4"/>
      <c r="Z284" s="4"/>
      <c r="AA284" s="4"/>
      <c r="AB284" s="4"/>
      <c r="AC284" s="4"/>
      <c r="AD284" s="4"/>
      <c r="AE284" s="4"/>
      <c r="AF284" s="4"/>
      <c r="AG284" s="4"/>
      <c r="AH284" s="4"/>
      <c r="AI284" s="4"/>
      <c r="AJ284" s="4"/>
      <c r="AK284" s="4"/>
      <c r="AL284" s="4"/>
      <c r="AM284" s="4"/>
      <c r="AN284" s="4"/>
      <c r="AO284" s="4"/>
    </row>
    <row r="285" spans="1:41" s="3" customFormat="1" ht="15" customHeight="1" x14ac:dyDescent="0.3">
      <c r="A285" s="37"/>
      <c r="B285" s="17" t="s">
        <v>16</v>
      </c>
      <c r="C285" s="8">
        <v>38213986</v>
      </c>
      <c r="D285" s="8">
        <v>2398031</v>
      </c>
      <c r="E285" s="8">
        <v>2956382</v>
      </c>
      <c r="F285" s="8">
        <v>1938872</v>
      </c>
      <c r="G285" s="8">
        <v>1535895</v>
      </c>
      <c r="H285" s="8">
        <v>2986562</v>
      </c>
      <c r="I285" s="8">
        <v>4055776</v>
      </c>
      <c r="J285" s="8">
        <v>8388914</v>
      </c>
      <c r="K285" s="8">
        <v>547755</v>
      </c>
      <c r="L285" s="9">
        <v>4544138</v>
      </c>
      <c r="M285" s="8">
        <v>242827</v>
      </c>
      <c r="N285" s="18">
        <v>67809138</v>
      </c>
      <c r="O285" s="42"/>
      <c r="V285" s="4"/>
      <c r="W285" s="4"/>
      <c r="X285" s="4"/>
      <c r="Y285" s="4"/>
      <c r="Z285" s="4"/>
      <c r="AA285" s="4"/>
      <c r="AB285" s="4"/>
      <c r="AC285" s="4"/>
      <c r="AD285" s="4"/>
      <c r="AE285" s="4"/>
      <c r="AF285" s="4"/>
      <c r="AG285" s="4"/>
      <c r="AH285" s="4"/>
      <c r="AI285" s="4"/>
      <c r="AJ285" s="4"/>
      <c r="AK285" s="4"/>
      <c r="AL285" s="4"/>
      <c r="AM285" s="4"/>
      <c r="AN285" s="4"/>
      <c r="AO285" s="4"/>
    </row>
    <row r="286" spans="1:41" s="3" customFormat="1" ht="15" customHeight="1" x14ac:dyDescent="0.3">
      <c r="A286" s="37"/>
      <c r="B286" s="17" t="s">
        <v>17</v>
      </c>
      <c r="C286" s="8"/>
      <c r="D286" s="8"/>
      <c r="E286" s="8"/>
      <c r="F286" s="8"/>
      <c r="G286" s="8"/>
      <c r="H286" s="8"/>
      <c r="I286" s="8"/>
      <c r="J286" s="8"/>
      <c r="K286" s="8"/>
      <c r="L286" s="9"/>
      <c r="M286" s="8"/>
      <c r="N286" s="18"/>
      <c r="O286" s="42"/>
      <c r="V286" s="4"/>
      <c r="W286" s="4"/>
      <c r="X286" s="4"/>
      <c r="Y286" s="4"/>
      <c r="Z286" s="4"/>
      <c r="AA286" s="4"/>
      <c r="AB286" s="4"/>
      <c r="AC286" s="4"/>
      <c r="AD286" s="4"/>
      <c r="AE286" s="4"/>
      <c r="AF286" s="4"/>
      <c r="AG286" s="4"/>
      <c r="AH286" s="4"/>
      <c r="AI286" s="4"/>
      <c r="AJ286" s="4"/>
      <c r="AK286" s="4"/>
      <c r="AL286" s="4"/>
      <c r="AM286" s="4"/>
      <c r="AN286" s="4"/>
      <c r="AO286" s="4"/>
    </row>
    <row r="287" spans="1:41" s="3" customFormat="1" ht="15" customHeight="1" x14ac:dyDescent="0.3">
      <c r="A287" s="37"/>
      <c r="B287" s="17" t="s">
        <v>18</v>
      </c>
      <c r="C287" s="8"/>
      <c r="D287" s="8"/>
      <c r="E287" s="8"/>
      <c r="F287" s="8"/>
      <c r="G287" s="8"/>
      <c r="H287" s="8"/>
      <c r="I287" s="8"/>
      <c r="J287" s="8"/>
      <c r="K287" s="8"/>
      <c r="L287" s="9"/>
      <c r="M287" s="8"/>
      <c r="N287" s="18"/>
      <c r="O287" s="42"/>
      <c r="V287" s="4"/>
      <c r="W287" s="4"/>
      <c r="X287" s="4"/>
      <c r="Y287" s="4"/>
      <c r="Z287" s="4"/>
      <c r="AA287" s="4"/>
      <c r="AB287" s="4"/>
      <c r="AC287" s="4"/>
      <c r="AD287" s="4"/>
      <c r="AE287" s="4"/>
      <c r="AF287" s="4"/>
      <c r="AG287" s="4"/>
      <c r="AH287" s="4"/>
      <c r="AI287" s="4"/>
      <c r="AJ287" s="4"/>
      <c r="AK287" s="4"/>
      <c r="AL287" s="4"/>
      <c r="AM287" s="4"/>
      <c r="AN287" s="4"/>
      <c r="AO287" s="4"/>
    </row>
    <row r="288" spans="1:41" s="3" customFormat="1" ht="15" customHeight="1" x14ac:dyDescent="0.3">
      <c r="A288" s="37"/>
      <c r="B288" s="17" t="s">
        <v>19</v>
      </c>
      <c r="C288" s="8"/>
      <c r="D288" s="8"/>
      <c r="E288" s="8"/>
      <c r="F288" s="8"/>
      <c r="G288" s="8"/>
      <c r="H288" s="8"/>
      <c r="I288" s="8"/>
      <c r="J288" s="8"/>
      <c r="K288" s="8"/>
      <c r="L288" s="9"/>
      <c r="M288" s="8"/>
      <c r="N288" s="18"/>
      <c r="O288" s="42"/>
      <c r="V288" s="4"/>
      <c r="W288" s="4"/>
      <c r="X288" s="4"/>
      <c r="Y288" s="4"/>
      <c r="Z288" s="4"/>
      <c r="AA288" s="4"/>
      <c r="AB288" s="4"/>
      <c r="AC288" s="4"/>
      <c r="AD288" s="4"/>
      <c r="AE288" s="4"/>
      <c r="AF288" s="4"/>
      <c r="AG288" s="4"/>
      <c r="AH288" s="4"/>
      <c r="AI288" s="4"/>
      <c r="AJ288" s="4"/>
      <c r="AK288" s="4"/>
      <c r="AL288" s="4"/>
      <c r="AM288" s="4"/>
      <c r="AN288" s="4"/>
      <c r="AO288" s="4"/>
    </row>
    <row r="289" spans="1:41" s="3" customFormat="1" ht="15" customHeight="1" x14ac:dyDescent="0.3">
      <c r="A289" s="37"/>
      <c r="B289" s="17" t="s">
        <v>20</v>
      </c>
      <c r="C289" s="8"/>
      <c r="D289" s="8"/>
      <c r="E289" s="8"/>
      <c r="F289" s="8"/>
      <c r="G289" s="8"/>
      <c r="H289" s="8"/>
      <c r="I289" s="8"/>
      <c r="J289" s="8"/>
      <c r="K289" s="8"/>
      <c r="L289" s="9"/>
      <c r="M289" s="8"/>
      <c r="N289" s="18"/>
      <c r="O289" s="42"/>
      <c r="P289" s="4"/>
      <c r="Q289" s="4"/>
      <c r="R289" s="4"/>
      <c r="S289" s="4"/>
      <c r="T289" s="4"/>
      <c r="V289" s="4"/>
      <c r="W289" s="4"/>
      <c r="X289" s="4"/>
      <c r="Y289" s="4"/>
      <c r="Z289" s="4"/>
      <c r="AA289" s="4"/>
      <c r="AB289" s="4"/>
      <c r="AC289" s="4"/>
      <c r="AD289" s="4"/>
      <c r="AE289" s="4"/>
      <c r="AF289" s="4"/>
      <c r="AG289" s="4"/>
      <c r="AH289" s="4"/>
      <c r="AI289" s="4"/>
      <c r="AJ289" s="4"/>
      <c r="AK289" s="4"/>
      <c r="AL289" s="4"/>
      <c r="AM289" s="4"/>
      <c r="AN289" s="4"/>
      <c r="AO289" s="4"/>
    </row>
    <row r="290" spans="1:41" s="3" customFormat="1" ht="15" customHeight="1" x14ac:dyDescent="0.3">
      <c r="A290" s="37"/>
      <c r="B290" s="17" t="s">
        <v>21</v>
      </c>
      <c r="C290" s="8"/>
      <c r="D290" s="8"/>
      <c r="E290" s="8"/>
      <c r="F290" s="8"/>
      <c r="G290" s="8"/>
      <c r="H290" s="8"/>
      <c r="I290" s="8"/>
      <c r="J290" s="8"/>
      <c r="K290" s="8"/>
      <c r="L290" s="9"/>
      <c r="M290" s="8"/>
      <c r="N290" s="18"/>
      <c r="O290" s="42"/>
      <c r="P290" s="4"/>
      <c r="Q290" s="4"/>
      <c r="R290" s="4"/>
      <c r="S290" s="4"/>
      <c r="T290" s="4"/>
      <c r="V290" s="4"/>
      <c r="W290" s="4"/>
      <c r="X290" s="4"/>
      <c r="Y290" s="4"/>
      <c r="Z290" s="4"/>
      <c r="AA290" s="4"/>
      <c r="AB290" s="4"/>
      <c r="AC290" s="4"/>
      <c r="AD290" s="4"/>
      <c r="AE290" s="4"/>
      <c r="AF290" s="4"/>
      <c r="AG290" s="4"/>
      <c r="AH290" s="4"/>
      <c r="AI290" s="4"/>
      <c r="AJ290" s="4"/>
      <c r="AK290" s="4"/>
      <c r="AL290" s="4"/>
      <c r="AM290" s="4"/>
      <c r="AN290" s="4"/>
      <c r="AO290" s="4"/>
    </row>
    <row r="291" spans="1:41" s="3" customFormat="1" ht="15" customHeight="1" thickBot="1" x14ac:dyDescent="0.35">
      <c r="A291" s="38"/>
      <c r="B291" s="22" t="s">
        <v>22</v>
      </c>
      <c r="C291" s="13"/>
      <c r="D291" s="13"/>
      <c r="E291" s="13"/>
      <c r="F291" s="13"/>
      <c r="G291" s="13"/>
      <c r="H291" s="13"/>
      <c r="I291" s="13"/>
      <c r="J291" s="13"/>
      <c r="K291" s="13"/>
      <c r="L291" s="14"/>
      <c r="M291" s="13"/>
      <c r="N291" s="23"/>
      <c r="O291" s="43"/>
      <c r="P291" s="4"/>
      <c r="Q291" s="4"/>
      <c r="R291" s="4"/>
      <c r="S291" s="4"/>
      <c r="T291" s="4"/>
      <c r="V291" s="4"/>
      <c r="W291" s="4"/>
      <c r="X291" s="4"/>
      <c r="Y291" s="4"/>
      <c r="Z291" s="4"/>
      <c r="AA291" s="4"/>
      <c r="AB291" s="4"/>
      <c r="AC291" s="4"/>
      <c r="AD291" s="4"/>
      <c r="AE291" s="4"/>
      <c r="AF291" s="4"/>
      <c r="AG291" s="4"/>
      <c r="AH291" s="4"/>
      <c r="AI291" s="4"/>
      <c r="AJ291" s="4"/>
      <c r="AK291" s="4"/>
      <c r="AL291" s="4"/>
      <c r="AM291" s="4"/>
      <c r="AN291" s="4"/>
      <c r="AO291" s="4"/>
    </row>
    <row r="292" spans="1:41" ht="15" customHeight="1" x14ac:dyDescent="0.3">
      <c r="A292" s="39" t="s">
        <v>26</v>
      </c>
      <c r="B292" s="39"/>
      <c r="C292" s="39"/>
      <c r="D292" s="39"/>
      <c r="E292" s="39"/>
      <c r="F292" s="39"/>
      <c r="G292" s="39"/>
      <c r="H292" s="39"/>
      <c r="I292" s="39"/>
      <c r="J292" s="39"/>
      <c r="K292" s="39"/>
      <c r="L292" s="39"/>
      <c r="M292" s="39"/>
      <c r="N292" s="39"/>
      <c r="O292" s="39"/>
    </row>
    <row r="293" spans="1:41" ht="30" customHeight="1" x14ac:dyDescent="0.3">
      <c r="A293" s="33" t="s">
        <v>27</v>
      </c>
      <c r="B293" s="33"/>
      <c r="C293" s="33"/>
      <c r="D293" s="33"/>
      <c r="E293" s="33"/>
      <c r="F293" s="33"/>
      <c r="G293" s="33"/>
      <c r="H293" s="33"/>
      <c r="I293" s="33"/>
      <c r="J293" s="33"/>
      <c r="K293" s="33"/>
      <c r="L293" s="33"/>
      <c r="M293" s="33"/>
      <c r="N293" s="33"/>
      <c r="O293" s="33"/>
    </row>
    <row r="294" spans="1:41" ht="16.8" customHeight="1" x14ac:dyDescent="0.3">
      <c r="A294" s="34" t="s">
        <v>24</v>
      </c>
      <c r="B294" s="34"/>
      <c r="C294" s="34"/>
      <c r="D294" s="34"/>
      <c r="E294" s="34"/>
      <c r="F294" s="34"/>
      <c r="G294" s="34"/>
      <c r="H294" s="34"/>
      <c r="I294" s="34"/>
      <c r="J294" s="34"/>
      <c r="K294" s="34"/>
      <c r="L294" s="34"/>
      <c r="M294" s="34"/>
      <c r="N294" s="34"/>
      <c r="O294" s="34"/>
    </row>
    <row r="295" spans="1:41" ht="16.2" x14ac:dyDescent="0.3">
      <c r="A295" s="7" t="s">
        <v>35</v>
      </c>
      <c r="B295" s="27"/>
      <c r="C295" s="27"/>
      <c r="D295" s="27"/>
      <c r="E295" s="27"/>
      <c r="F295" s="27"/>
      <c r="G295" s="27"/>
      <c r="H295" s="27"/>
      <c r="I295" s="27"/>
      <c r="J295" s="27"/>
      <c r="K295" s="27"/>
      <c r="L295" s="27"/>
      <c r="M295" s="27"/>
      <c r="N295" s="27"/>
      <c r="O295" s="27"/>
    </row>
    <row r="296" spans="1:41" ht="15" customHeight="1" x14ac:dyDescent="0.3">
      <c r="A296" s="35" t="s">
        <v>32</v>
      </c>
      <c r="B296" s="35"/>
      <c r="C296" s="35"/>
      <c r="D296" s="35"/>
      <c r="E296" s="35"/>
      <c r="F296" s="35"/>
      <c r="G296" s="35"/>
      <c r="H296" s="35"/>
      <c r="I296" s="35"/>
      <c r="J296" s="35"/>
      <c r="K296" s="35"/>
      <c r="L296" s="35"/>
      <c r="M296" s="35"/>
      <c r="N296" s="35"/>
      <c r="O296" s="35"/>
    </row>
    <row r="297" spans="1:41" ht="15" customHeight="1" x14ac:dyDescent="0.3">
      <c r="A297" s="35" t="s">
        <v>33</v>
      </c>
      <c r="B297" s="35"/>
      <c r="C297" s="35"/>
      <c r="D297" s="35"/>
      <c r="E297" s="35"/>
      <c r="F297" s="35"/>
      <c r="G297" s="35"/>
      <c r="H297" s="35"/>
      <c r="I297" s="35"/>
      <c r="J297" s="35"/>
      <c r="K297" s="35"/>
      <c r="L297" s="35"/>
      <c r="M297" s="35"/>
      <c r="N297" s="35"/>
      <c r="O297" s="35"/>
    </row>
    <row r="298" spans="1:41" ht="15" customHeight="1" x14ac:dyDescent="0.3">
      <c r="A298" s="35" t="s">
        <v>29</v>
      </c>
      <c r="B298" s="35"/>
      <c r="C298" s="35"/>
      <c r="D298" s="35"/>
      <c r="E298" s="35"/>
      <c r="F298" s="35"/>
      <c r="G298" s="35"/>
      <c r="H298" s="35"/>
      <c r="I298" s="35"/>
      <c r="J298" s="35"/>
      <c r="K298" s="35"/>
      <c r="L298" s="35"/>
      <c r="M298" s="35"/>
      <c r="N298" s="35"/>
      <c r="O298" s="35"/>
    </row>
    <row r="299" spans="1:41" x14ac:dyDescent="0.3">
      <c r="A299" s="16"/>
      <c r="B299" s="16"/>
      <c r="C299" s="16"/>
      <c r="D299" s="16"/>
      <c r="E299" s="16"/>
      <c r="F299" s="16"/>
      <c r="G299" s="16"/>
      <c r="H299" s="16"/>
      <c r="I299" s="16"/>
      <c r="J299" s="16"/>
      <c r="K299" s="16"/>
      <c r="L299" s="16"/>
      <c r="M299" s="16"/>
    </row>
    <row r="300" spans="1:41" x14ac:dyDescent="0.3">
      <c r="A300" s="16"/>
      <c r="B300" s="16"/>
      <c r="C300" s="16"/>
      <c r="D300" s="16"/>
      <c r="E300" s="16"/>
      <c r="F300" s="16"/>
      <c r="G300" s="16"/>
      <c r="H300" s="16"/>
      <c r="I300" s="16"/>
      <c r="J300" s="16"/>
      <c r="K300" s="16"/>
      <c r="L300" s="16"/>
      <c r="M300" s="16"/>
    </row>
    <row r="303" spans="1:41" x14ac:dyDescent="0.3">
      <c r="A303" s="15"/>
    </row>
  </sheetData>
  <sheetProtection algorithmName="SHA-512" hashValue="ljR1qtVrVElPirBPg5cJaZjYuusUNbD4+PXSDIPmJWr++8f8hjlemfIIutK8BC3nHCFw2ghuDoii0q5EC1f2pA==" saltValue="fYYuN2GMmcnacYGCVweTqA==" spinCount="100000" sheet="1" objects="1" scenarios="1"/>
  <mergeCells count="55">
    <mergeCell ref="O184:O195"/>
    <mergeCell ref="O196:O207"/>
    <mergeCell ref="O208:O219"/>
    <mergeCell ref="A124:A135"/>
    <mergeCell ref="O280:O291"/>
    <mergeCell ref="O220:O231"/>
    <mergeCell ref="O232:O243"/>
    <mergeCell ref="O244:O255"/>
    <mergeCell ref="O256:O267"/>
    <mergeCell ref="O268:O279"/>
    <mergeCell ref="A268:A279"/>
    <mergeCell ref="A280:A291"/>
    <mergeCell ref="A244:A255"/>
    <mergeCell ref="A256:A267"/>
    <mergeCell ref="A136:A147"/>
    <mergeCell ref="A148:A159"/>
    <mergeCell ref="A1:O1"/>
    <mergeCell ref="A52:A63"/>
    <mergeCell ref="A64:A75"/>
    <mergeCell ref="A76:A87"/>
    <mergeCell ref="A88:A99"/>
    <mergeCell ref="O4:O15"/>
    <mergeCell ref="O16:O27"/>
    <mergeCell ref="O28:O39"/>
    <mergeCell ref="O40:O51"/>
    <mergeCell ref="O52:O63"/>
    <mergeCell ref="O64:O75"/>
    <mergeCell ref="O76:O87"/>
    <mergeCell ref="O88:O99"/>
    <mergeCell ref="A292:O292"/>
    <mergeCell ref="A4:A15"/>
    <mergeCell ref="A16:A27"/>
    <mergeCell ref="A28:A39"/>
    <mergeCell ref="A40:A51"/>
    <mergeCell ref="A100:A111"/>
    <mergeCell ref="O100:O111"/>
    <mergeCell ref="O112:O123"/>
    <mergeCell ref="O124:O135"/>
    <mergeCell ref="O136:O147"/>
    <mergeCell ref="O148:O159"/>
    <mergeCell ref="A208:A219"/>
    <mergeCell ref="O160:O171"/>
    <mergeCell ref="O172:O183"/>
    <mergeCell ref="A220:A231"/>
    <mergeCell ref="A232:A243"/>
    <mergeCell ref="A112:A123"/>
    <mergeCell ref="A160:A171"/>
    <mergeCell ref="A172:A183"/>
    <mergeCell ref="A184:A195"/>
    <mergeCell ref="A196:A207"/>
    <mergeCell ref="A293:O293"/>
    <mergeCell ref="A294:O294"/>
    <mergeCell ref="A296:O296"/>
    <mergeCell ref="A297:O297"/>
    <mergeCell ref="A298:O298"/>
  </mergeCells>
  <printOptions horizontalCentered="1"/>
  <pageMargins left="0.7" right="0.7" top="0.75" bottom="0.75" header="0.3" footer="0.3"/>
  <pageSetup paperSize="17" scale="94" fitToHeight="8" orientation="landscape" r:id="rId1"/>
  <headerFooter>
    <oddHeader>&amp;RExhibit 31</oddHeader>
    <oddFooter>&amp;LPrepared by USDA  - AMS - Dairy Programs&amp;RPage &amp;P of &amp;N</oddFooter>
  </headerFooter>
  <rowBreaks count="7" manualBreakCount="7">
    <brk id="39" max="14" man="1"/>
    <brk id="75" max="14" man="1"/>
    <brk id="111" max="14" man="1"/>
    <brk id="147" max="14" man="1"/>
    <brk id="183" max="14" man="1"/>
    <brk id="219" max="14" man="1"/>
    <brk id="25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Other Uses</vt:lpstr>
      <vt:lpstr>'Other Uses'!Print_Area</vt:lpstr>
      <vt:lpstr>'Other Uses'!Print_Titles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mabrown</dc:creator>
  <cp:lastModifiedBy>Cashman, Lorie - MRP-AMS, Washington, DC</cp:lastModifiedBy>
  <cp:lastPrinted>2023-08-22T03:00:02Z</cp:lastPrinted>
  <dcterms:created xsi:type="dcterms:W3CDTF">2015-09-03T19:06:48Z</dcterms:created>
  <dcterms:modified xsi:type="dcterms:W3CDTF">2023-08-24T20:38:38Z</dcterms:modified>
</cp:coreProperties>
</file>