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ms\Desktop\NMPF TASK FORCE\FILES SUBMITTED TO RECORD BY EMAIL\"/>
    </mc:Choice>
  </mc:AlternateContent>
  <xr:revisionPtr revIDLastSave="0" documentId="13_ncr:1_{4A81DEAE-D300-4667-98FB-3DE5CCFAC151}" xr6:coauthVersionLast="47" xr6:coauthVersionMax="47" xr10:uidLastSave="{00000000-0000-0000-0000-000000000000}"/>
  <bookViews>
    <workbookView xWindow="-108" yWindow="-108" windowWidth="23256" windowHeight="12456" xr2:uid="{343549D8-4D02-4AD2-B73D-723362DCB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H42" i="1"/>
  <c r="H36" i="1"/>
  <c r="H30" i="1"/>
  <c r="H21" i="1"/>
  <c r="H16" i="1"/>
  <c r="H12" i="1"/>
  <c r="H8" i="1"/>
  <c r="H52" i="1" l="1"/>
  <c r="I52" i="1" l="1"/>
  <c r="H54" i="1"/>
  <c r="I54" i="1" s="1"/>
</calcChain>
</file>

<file path=xl/sharedStrings.xml><?xml version="1.0" encoding="utf-8"?>
<sst xmlns="http://schemas.openxmlformats.org/spreadsheetml/2006/main" count="47" uniqueCount="47">
  <si>
    <t>High Plains</t>
  </si>
  <si>
    <t>Amarillo MSA</t>
  </si>
  <si>
    <t>Lubbock MSA</t>
  </si>
  <si>
    <t>Northwest</t>
  </si>
  <si>
    <t>Wichita Falls, MSA</t>
  </si>
  <si>
    <t>Abilene MSA</t>
  </si>
  <si>
    <t>Metroplex</t>
  </si>
  <si>
    <t>Dallas-Fort Worth-Arlington MSA</t>
  </si>
  <si>
    <t>Sherman-Denison MSA</t>
  </si>
  <si>
    <t>Upper East</t>
  </si>
  <si>
    <t>Longview MSA</t>
  </si>
  <si>
    <t>Texarkana MSA</t>
  </si>
  <si>
    <t>Tyler MSA</t>
  </si>
  <si>
    <t>Southeast</t>
  </si>
  <si>
    <t>Beaumont-Part Arthur MSA</t>
  </si>
  <si>
    <t>Gulf Coast</t>
  </si>
  <si>
    <t>Houston-The Woodlands-Sugar Land MSA</t>
  </si>
  <si>
    <t>Central Texas</t>
  </si>
  <si>
    <t>College Station-Bryan MSA</t>
  </si>
  <si>
    <t>Killeen-Temple MSA</t>
  </si>
  <si>
    <t>Waco MSA</t>
  </si>
  <si>
    <t>Capital</t>
  </si>
  <si>
    <t>Austin-Round Rock MSA</t>
  </si>
  <si>
    <t>Alamo</t>
  </si>
  <si>
    <t xml:space="preserve">San Antonio-New Braunfels MSA </t>
  </si>
  <si>
    <t>Victoria MSA</t>
  </si>
  <si>
    <t>South Texas</t>
  </si>
  <si>
    <t>Brownsville-Harlingen MSA</t>
  </si>
  <si>
    <t>Corpus Christi MSA</t>
  </si>
  <si>
    <t>Laredo MSA</t>
  </si>
  <si>
    <t>McAllen-Edinburg-Mission MSA</t>
  </si>
  <si>
    <t>West Texas</t>
  </si>
  <si>
    <t>Midland MSA</t>
  </si>
  <si>
    <t>Odessa MSA</t>
  </si>
  <si>
    <t>San Angelo MSA</t>
  </si>
  <si>
    <t>Upper Rio Grande</t>
  </si>
  <si>
    <t>El Paso MSA</t>
  </si>
  <si>
    <t>ALL IDENTIFIED REGIONS</t>
  </si>
  <si>
    <t>TEXAS TOTAL</t>
  </si>
  <si>
    <t>https://comptroller.texas.gov/economy/economic-data/regions/2022/texas.php</t>
  </si>
  <si>
    <t>Texas Regional Population, Texas Comptroller Identified Regions , 2020 Data</t>
  </si>
  <si>
    <t>IDENTIFIED REGIONS EXCEPT HIGH PLAINS</t>
  </si>
  <si>
    <t>2020 Population</t>
  </si>
  <si>
    <t>Comptroller Population Region</t>
  </si>
  <si>
    <t>MSA</t>
  </si>
  <si>
    <t>page 1 of 1</t>
  </si>
  <si>
    <t>EXHIBIT NMPF - 37G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</si>
</sst>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37" fontId="0" fillId="0" borderId="0" xfId="0" applyNumberFormat="1"/>
    <xf numFmtId="0" fontId="2" fillId="0" borderId="0" xfId="0" applyFont="1"/>
    <xf numFmtId="37" fontId="3" fillId="0" borderId="0" xfId="0" applyNumberFormat="1" applyFont="1"/>
    <xf numFmtId="37" fontId="4" fillId="0" borderId="0" xfId="0" applyNumberFormat="1" applyFont="1"/>
    <xf numFmtId="0" fontId="4" fillId="0" borderId="0" xfId="0" applyFont="1"/>
    <xf numFmtId="164" fontId="0" fillId="0" borderId="0" xfId="1" applyNumberFormat="1" applyFont="1"/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37" fontId="4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2" applyFont="1" applyAlignment="1">
      <alignment vertical="center"/>
    </xf>
    <xf numFmtId="0" fontId="8" fillId="0" borderId="0" xfId="0" applyFont="1"/>
    <xf numFmtId="37" fontId="8" fillId="0" borderId="0" xfId="0" applyNumberFormat="1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ptroller.texas.gov/economy/economic-data/regions/2022/tex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17AA-C4D1-4AF8-BA75-0B220EAF5326}">
  <sheetPr>
    <pageSetUpPr fitToPage="1"/>
  </sheetPr>
  <dimension ref="A1:K58"/>
  <sheetViews>
    <sheetView tabSelected="1" workbookViewId="0">
      <selection activeCell="M6" sqref="M6"/>
    </sheetView>
  </sheetViews>
  <sheetFormatPr defaultRowHeight="14.4" x14ac:dyDescent="0.3"/>
  <cols>
    <col min="1" max="1" width="3.33203125" customWidth="1"/>
    <col min="2" max="2" width="11.21875" customWidth="1"/>
    <col min="5" max="5" width="27.6640625" customWidth="1"/>
    <col min="6" max="6" width="13" style="1" customWidth="1"/>
    <col min="7" max="7" width="1.33203125" style="1" customWidth="1"/>
    <col min="8" max="8" width="11.88671875" style="1" customWidth="1"/>
    <col min="10" max="10" width="6.88671875" customWidth="1"/>
    <col min="11" max="11" width="1.77734375" customWidth="1"/>
    <col min="12" max="12" width="3.109375" customWidth="1"/>
  </cols>
  <sheetData>
    <row r="1" spans="1:11" x14ac:dyDescent="0.3">
      <c r="A1" s="2" t="s">
        <v>40</v>
      </c>
      <c r="I1" s="5"/>
      <c r="K1" s="12" t="s">
        <v>46</v>
      </c>
    </row>
    <row r="2" spans="1:11" x14ac:dyDescent="0.3">
      <c r="A2" s="13"/>
      <c r="B2" s="14" t="s">
        <v>39</v>
      </c>
      <c r="C2" s="15"/>
      <c r="D2" s="15"/>
      <c r="E2" s="15"/>
      <c r="F2" s="16"/>
    </row>
    <row r="4" spans="1:11" ht="49.2" customHeight="1" x14ac:dyDescent="0.3">
      <c r="B4" s="9" t="s">
        <v>43</v>
      </c>
      <c r="D4" s="10" t="s">
        <v>44</v>
      </c>
      <c r="G4" s="8" t="s">
        <v>42</v>
      </c>
    </row>
    <row r="5" spans="1:11" ht="14.4" customHeight="1" x14ac:dyDescent="0.3">
      <c r="G5" s="7"/>
    </row>
    <row r="6" spans="1:11" x14ac:dyDescent="0.3">
      <c r="B6" s="2" t="s">
        <v>0</v>
      </c>
      <c r="D6" t="s">
        <v>1</v>
      </c>
      <c r="F6" s="1">
        <v>268691</v>
      </c>
    </row>
    <row r="7" spans="1:11" x14ac:dyDescent="0.3">
      <c r="D7" t="s">
        <v>2</v>
      </c>
      <c r="F7" s="3">
        <v>321368</v>
      </c>
      <c r="G7" s="3"/>
    </row>
    <row r="8" spans="1:11" x14ac:dyDescent="0.3">
      <c r="H8" s="1">
        <f>SUM(F6:F7)</f>
        <v>590059</v>
      </c>
    </row>
    <row r="9" spans="1:11" ht="9" customHeight="1" x14ac:dyDescent="0.3"/>
    <row r="10" spans="1:11" x14ac:dyDescent="0.3">
      <c r="B10" s="2" t="s">
        <v>3</v>
      </c>
      <c r="D10" t="s">
        <v>5</v>
      </c>
      <c r="F10" s="1">
        <v>176579</v>
      </c>
    </row>
    <row r="11" spans="1:11" x14ac:dyDescent="0.3">
      <c r="D11" t="s">
        <v>4</v>
      </c>
      <c r="F11" s="3">
        <v>148128</v>
      </c>
      <c r="G11" s="3"/>
    </row>
    <row r="12" spans="1:11" x14ac:dyDescent="0.3">
      <c r="H12" s="1">
        <f>SUM(F10:F11)</f>
        <v>324707</v>
      </c>
    </row>
    <row r="13" spans="1:11" ht="9" customHeight="1" x14ac:dyDescent="0.3"/>
    <row r="14" spans="1:11" x14ac:dyDescent="0.3">
      <c r="B14" s="2" t="s">
        <v>6</v>
      </c>
      <c r="D14" t="s">
        <v>7</v>
      </c>
      <c r="F14" s="1">
        <v>7637387</v>
      </c>
    </row>
    <row r="15" spans="1:11" x14ac:dyDescent="0.3">
      <c r="D15" t="s">
        <v>8</v>
      </c>
      <c r="F15" s="3">
        <v>135543</v>
      </c>
      <c r="G15" s="3"/>
    </row>
    <row r="16" spans="1:11" x14ac:dyDescent="0.3">
      <c r="H16" s="1">
        <f>SUM(F14:F15)</f>
        <v>7772930</v>
      </c>
    </row>
    <row r="17" spans="2:8" ht="8.4" customHeight="1" x14ac:dyDescent="0.3"/>
    <row r="18" spans="2:8" x14ac:dyDescent="0.3">
      <c r="B18" s="2" t="s">
        <v>9</v>
      </c>
      <c r="D18" t="s">
        <v>10</v>
      </c>
      <c r="F18" s="1">
        <v>286184</v>
      </c>
    </row>
    <row r="19" spans="2:8" x14ac:dyDescent="0.3">
      <c r="D19" t="s">
        <v>11</v>
      </c>
      <c r="F19" s="1">
        <v>147519</v>
      </c>
    </row>
    <row r="20" spans="2:8" x14ac:dyDescent="0.3">
      <c r="D20" t="s">
        <v>12</v>
      </c>
      <c r="F20" s="3">
        <v>233479</v>
      </c>
      <c r="G20" s="3"/>
    </row>
    <row r="21" spans="2:8" x14ac:dyDescent="0.3">
      <c r="H21" s="1">
        <f>SUM(F18:F20)</f>
        <v>667182</v>
      </c>
    </row>
    <row r="22" spans="2:8" ht="8.4" customHeight="1" x14ac:dyDescent="0.3"/>
    <row r="23" spans="2:8" x14ac:dyDescent="0.3">
      <c r="B23" s="2" t="s">
        <v>13</v>
      </c>
      <c r="D23" t="s">
        <v>14</v>
      </c>
      <c r="H23" s="1">
        <v>397565</v>
      </c>
    </row>
    <row r="24" spans="2:8" ht="10.199999999999999" customHeight="1" x14ac:dyDescent="0.3"/>
    <row r="25" spans="2:8" x14ac:dyDescent="0.3">
      <c r="B25" s="2" t="s">
        <v>15</v>
      </c>
      <c r="D25" t="s">
        <v>16</v>
      </c>
      <c r="H25" s="1">
        <v>7122240</v>
      </c>
    </row>
    <row r="27" spans="2:8" x14ac:dyDescent="0.3">
      <c r="B27" s="2" t="s">
        <v>17</v>
      </c>
      <c r="D27" t="s">
        <v>18</v>
      </c>
      <c r="F27" s="1">
        <v>268248</v>
      </c>
    </row>
    <row r="28" spans="2:8" x14ac:dyDescent="0.3">
      <c r="D28" t="s">
        <v>19</v>
      </c>
      <c r="F28" s="1">
        <v>475367</v>
      </c>
    </row>
    <row r="29" spans="2:8" x14ac:dyDescent="0.3">
      <c r="D29" t="s">
        <v>20</v>
      </c>
      <c r="F29" s="3">
        <v>277547</v>
      </c>
      <c r="G29" s="3"/>
    </row>
    <row r="30" spans="2:8" x14ac:dyDescent="0.3">
      <c r="H30" s="1">
        <f>SUM(F27:F29)</f>
        <v>1021162</v>
      </c>
    </row>
    <row r="31" spans="2:8" ht="10.199999999999999" customHeight="1" x14ac:dyDescent="0.3"/>
    <row r="32" spans="2:8" x14ac:dyDescent="0.3">
      <c r="B32" s="2" t="s">
        <v>21</v>
      </c>
      <c r="D32" t="s">
        <v>22</v>
      </c>
      <c r="H32" s="1">
        <v>2283371</v>
      </c>
    </row>
    <row r="33" spans="2:8" ht="9" customHeight="1" x14ac:dyDescent="0.3"/>
    <row r="34" spans="2:8" x14ac:dyDescent="0.3">
      <c r="B34" s="2" t="s">
        <v>23</v>
      </c>
      <c r="D34" t="s">
        <v>24</v>
      </c>
      <c r="F34" s="1">
        <v>2558143</v>
      </c>
    </row>
    <row r="35" spans="2:8" x14ac:dyDescent="0.3">
      <c r="D35" t="s">
        <v>25</v>
      </c>
      <c r="F35" s="3">
        <v>98331</v>
      </c>
      <c r="G35" s="3"/>
    </row>
    <row r="36" spans="2:8" x14ac:dyDescent="0.3">
      <c r="H36" s="1">
        <f>SUM(F34:F35)</f>
        <v>2656474</v>
      </c>
    </row>
    <row r="37" spans="2:8" ht="6.6" customHeight="1" x14ac:dyDescent="0.3"/>
    <row r="38" spans="2:8" x14ac:dyDescent="0.3">
      <c r="B38" s="2" t="s">
        <v>26</v>
      </c>
      <c r="D38" t="s">
        <v>27</v>
      </c>
      <c r="F38" s="1">
        <v>421017</v>
      </c>
    </row>
    <row r="39" spans="2:8" x14ac:dyDescent="0.3">
      <c r="D39" t="s">
        <v>28</v>
      </c>
      <c r="F39" s="1">
        <v>421933</v>
      </c>
    </row>
    <row r="40" spans="2:8" x14ac:dyDescent="0.3">
      <c r="D40" t="s">
        <v>29</v>
      </c>
      <c r="F40" s="1">
        <v>267114</v>
      </c>
    </row>
    <row r="41" spans="2:8" x14ac:dyDescent="0.3">
      <c r="D41" t="s">
        <v>30</v>
      </c>
      <c r="F41" s="3">
        <v>870781</v>
      </c>
      <c r="G41" s="3"/>
    </row>
    <row r="42" spans="2:8" x14ac:dyDescent="0.3">
      <c r="H42" s="1">
        <f>SUM(F38:F41)</f>
        <v>1980845</v>
      </c>
    </row>
    <row r="43" spans="2:8" ht="9" customHeight="1" x14ac:dyDescent="0.3"/>
    <row r="44" spans="2:8" x14ac:dyDescent="0.3">
      <c r="B44" s="2" t="s">
        <v>31</v>
      </c>
      <c r="D44" t="s">
        <v>32</v>
      </c>
      <c r="F44" s="1">
        <v>175220</v>
      </c>
    </row>
    <row r="45" spans="2:8" x14ac:dyDescent="0.3">
      <c r="D45" t="s">
        <v>33</v>
      </c>
      <c r="F45" s="1">
        <v>165171</v>
      </c>
    </row>
    <row r="46" spans="2:8" x14ac:dyDescent="0.3">
      <c r="D46" t="s">
        <v>34</v>
      </c>
      <c r="F46" s="3">
        <v>122888</v>
      </c>
      <c r="G46" s="3"/>
    </row>
    <row r="47" spans="2:8" x14ac:dyDescent="0.3">
      <c r="H47" s="1">
        <f>SUM(F44:F46)</f>
        <v>463279</v>
      </c>
    </row>
    <row r="48" spans="2:8" ht="6.6" customHeight="1" x14ac:dyDescent="0.3"/>
    <row r="49" spans="2:11" x14ac:dyDescent="0.3">
      <c r="B49" s="2" t="s">
        <v>35</v>
      </c>
      <c r="D49" t="s">
        <v>36</v>
      </c>
      <c r="H49" s="1">
        <v>868859</v>
      </c>
    </row>
    <row r="50" spans="2:11" ht="7.8" customHeight="1" x14ac:dyDescent="0.3"/>
    <row r="52" spans="2:11" x14ac:dyDescent="0.3">
      <c r="D52" s="5" t="s">
        <v>37</v>
      </c>
      <c r="H52" s="4">
        <f>SUM(H8:H49)</f>
        <v>26148673</v>
      </c>
      <c r="I52" s="6">
        <f>+H52/H56</f>
        <v>0.89717687169942673</v>
      </c>
    </row>
    <row r="54" spans="2:11" x14ac:dyDescent="0.3">
      <c r="D54" s="5" t="s">
        <v>41</v>
      </c>
      <c r="H54" s="4">
        <f>+H52-H8</f>
        <v>25558614</v>
      </c>
      <c r="I54" s="6">
        <f>+H54/H56</f>
        <v>0.87693158859316389</v>
      </c>
    </row>
    <row r="56" spans="2:11" x14ac:dyDescent="0.3">
      <c r="D56" s="5" t="s">
        <v>38</v>
      </c>
      <c r="H56" s="4">
        <v>29145505</v>
      </c>
    </row>
    <row r="58" spans="2:11" x14ac:dyDescent="0.3">
      <c r="K58" s="11" t="s">
        <v>45</v>
      </c>
    </row>
  </sheetData>
  <sheetProtection algorithmName="SHA-512" hashValue="sN66PydSAe/bKZRXj5n8thVHR21cnHx4dErLA65zSTWkLakDU9++DbehsAA+nwL08pa3RU+syevaHtgG/SJXvg==" saltValue="9EJ2D2IGj7ubE4OZyLrSEg==" spinCount="100000" sheet="1" objects="1" scenarios="1"/>
  <hyperlinks>
    <hyperlink ref="B2" r:id="rId1" xr:uid="{EF3D0C28-039B-4983-A1A8-B41D4689B80F}"/>
  </hyperlinks>
  <pageMargins left="0.45" right="0.45" top="0.5" bottom="0.5" header="0.3" footer="0.3"/>
  <pageSetup scale="88" fitToWidth="0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Sims</dc:creator>
  <cp:lastModifiedBy>Jeff Sims</cp:lastModifiedBy>
  <cp:lastPrinted>2023-08-22T22:48:52Z</cp:lastPrinted>
  <dcterms:created xsi:type="dcterms:W3CDTF">2022-05-23T15:01:51Z</dcterms:created>
  <dcterms:modified xsi:type="dcterms:W3CDTF">2023-09-12T17:47:17Z</dcterms:modified>
</cp:coreProperties>
</file>