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A STAFF FILES &amp; FOLDERS\nrw\ReplaceFile\"/>
    </mc:Choice>
  </mc:AlternateContent>
  <xr:revisionPtr revIDLastSave="0" documentId="8_{AEE10974-4C5E-4AD3-9EF7-CFA3015E01DA}" xr6:coauthVersionLast="47" xr6:coauthVersionMax="47" xr10:uidLastSave="{00000000-0000-0000-0000-000000000000}"/>
  <bookViews>
    <workbookView xWindow="-110" yWindow="-110" windowWidth="19420" windowHeight="10420" xr2:uid="{8A8D8186-E781-504D-8E0C-4F34529B7DBE}"/>
  </bookViews>
  <sheets>
    <sheet name="MIG 64C" sheetId="1" r:id="rId1"/>
  </sheets>
  <definedNames>
    <definedName name="_xlnm._FilterDatabase" localSheetId="0" hidden="1">'MIG 64C'!$B$2:$T$224</definedName>
    <definedName name="_xlnm.Print_Area" localSheetId="0">'MIG 64C'!$B$2:$T$222</definedName>
    <definedName name="_xlnm.Print_Titles" localSheetId="0">'MIG 64C'!$2:$2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91" i="1" l="1"/>
  <c r="S191" i="1"/>
  <c r="Q191" i="1"/>
  <c r="R191" i="1" s="1"/>
  <c r="O191" i="1"/>
  <c r="P191" i="1" s="1"/>
  <c r="T200" i="1" l="1"/>
  <c r="S200" i="1"/>
  <c r="Q200" i="1"/>
  <c r="R200" i="1" s="1"/>
  <c r="O200" i="1"/>
  <c r="P200" i="1" s="1"/>
  <c r="T199" i="1"/>
  <c r="S199" i="1"/>
  <c r="Q199" i="1"/>
  <c r="R199" i="1" s="1"/>
  <c r="O199" i="1"/>
  <c r="P199" i="1" s="1"/>
  <c r="T198" i="1"/>
  <c r="S198" i="1"/>
  <c r="Q198" i="1"/>
  <c r="R198" i="1" s="1"/>
  <c r="O198" i="1"/>
  <c r="P198" i="1" s="1"/>
  <c r="T197" i="1"/>
  <c r="S197" i="1"/>
  <c r="Q197" i="1"/>
  <c r="R197" i="1" s="1"/>
  <c r="O197" i="1"/>
  <c r="P197" i="1" s="1"/>
  <c r="T196" i="1"/>
  <c r="S196" i="1"/>
  <c r="Q196" i="1"/>
  <c r="R196" i="1" s="1"/>
  <c r="O196" i="1"/>
  <c r="P196" i="1" s="1"/>
  <c r="T195" i="1"/>
  <c r="S195" i="1"/>
  <c r="Q195" i="1"/>
  <c r="R195" i="1" s="1"/>
  <c r="O195" i="1"/>
  <c r="P195" i="1" s="1"/>
  <c r="T194" i="1"/>
  <c r="S194" i="1"/>
  <c r="Q194" i="1"/>
  <c r="R194" i="1" s="1"/>
  <c r="O194" i="1"/>
  <c r="P194" i="1" s="1"/>
  <c r="T193" i="1"/>
  <c r="S193" i="1"/>
  <c r="Q193" i="1"/>
  <c r="R193" i="1" s="1"/>
  <c r="O193" i="1"/>
  <c r="P193" i="1" s="1"/>
  <c r="T192" i="1"/>
  <c r="S192" i="1"/>
  <c r="Q192" i="1"/>
  <c r="R192" i="1" s="1"/>
  <c r="O192" i="1"/>
  <c r="P192" i="1" s="1"/>
  <c r="T190" i="1"/>
  <c r="S190" i="1"/>
  <c r="Q190" i="1"/>
  <c r="R190" i="1" s="1"/>
  <c r="O190" i="1"/>
  <c r="P190" i="1" s="1"/>
  <c r="T189" i="1"/>
  <c r="S189" i="1"/>
  <c r="Q189" i="1"/>
  <c r="R189" i="1" s="1"/>
  <c r="O189" i="1"/>
  <c r="P189" i="1" s="1"/>
  <c r="T188" i="1"/>
  <c r="S188" i="1"/>
  <c r="Q188" i="1"/>
  <c r="R188" i="1" s="1"/>
  <c r="O188" i="1"/>
  <c r="P188" i="1" s="1"/>
  <c r="T187" i="1"/>
  <c r="S187" i="1"/>
  <c r="Q187" i="1"/>
  <c r="R187" i="1" s="1"/>
  <c r="O187" i="1"/>
  <c r="P187" i="1" s="1"/>
  <c r="T186" i="1"/>
  <c r="S186" i="1"/>
  <c r="Q186" i="1"/>
  <c r="R186" i="1" s="1"/>
  <c r="O186" i="1"/>
  <c r="P186" i="1" s="1"/>
  <c r="T185" i="1"/>
  <c r="S185" i="1"/>
  <c r="Q185" i="1"/>
  <c r="R185" i="1" s="1"/>
  <c r="O185" i="1"/>
  <c r="P185" i="1" s="1"/>
  <c r="T184" i="1"/>
  <c r="S184" i="1"/>
  <c r="Q184" i="1"/>
  <c r="R184" i="1" s="1"/>
  <c r="O184" i="1"/>
  <c r="P184" i="1" s="1"/>
  <c r="T183" i="1"/>
  <c r="S183" i="1"/>
  <c r="Q183" i="1"/>
  <c r="R183" i="1" s="1"/>
  <c r="O183" i="1"/>
  <c r="P183" i="1" s="1"/>
  <c r="T182" i="1"/>
  <c r="S182" i="1"/>
  <c r="Q182" i="1"/>
  <c r="R182" i="1" s="1"/>
  <c r="O182" i="1"/>
  <c r="P182" i="1" s="1"/>
  <c r="T181" i="1"/>
  <c r="S181" i="1"/>
  <c r="Q181" i="1"/>
  <c r="R181" i="1" s="1"/>
  <c r="O181" i="1"/>
  <c r="P181" i="1" s="1"/>
  <c r="T180" i="1"/>
  <c r="S180" i="1"/>
  <c r="Q180" i="1"/>
  <c r="R180" i="1" s="1"/>
  <c r="O180" i="1"/>
  <c r="P180" i="1" s="1"/>
  <c r="T179" i="1"/>
  <c r="S179" i="1"/>
  <c r="Q179" i="1"/>
  <c r="R179" i="1" s="1"/>
  <c r="O179" i="1"/>
  <c r="P179" i="1" s="1"/>
  <c r="T178" i="1"/>
  <c r="S178" i="1"/>
  <c r="Q178" i="1"/>
  <c r="R178" i="1" s="1"/>
  <c r="O178" i="1"/>
  <c r="P178" i="1" s="1"/>
  <c r="T177" i="1"/>
  <c r="S177" i="1"/>
  <c r="Q177" i="1"/>
  <c r="R177" i="1" s="1"/>
  <c r="O177" i="1"/>
  <c r="P177" i="1" s="1"/>
  <c r="T176" i="1"/>
  <c r="S176" i="1"/>
  <c r="Q176" i="1"/>
  <c r="R176" i="1" s="1"/>
  <c r="O176" i="1"/>
  <c r="P176" i="1" s="1"/>
  <c r="T175" i="1"/>
  <c r="S175" i="1"/>
  <c r="Q175" i="1"/>
  <c r="R175" i="1" s="1"/>
  <c r="O175" i="1"/>
  <c r="P175" i="1" s="1"/>
  <c r="T174" i="1"/>
  <c r="S174" i="1"/>
  <c r="Q174" i="1"/>
  <c r="R174" i="1" s="1"/>
  <c r="O174" i="1"/>
  <c r="P174" i="1" s="1"/>
  <c r="T173" i="1"/>
  <c r="S173" i="1"/>
  <c r="Q173" i="1"/>
  <c r="R173" i="1" s="1"/>
  <c r="O173" i="1"/>
  <c r="P173" i="1" s="1"/>
  <c r="T172" i="1"/>
  <c r="S172" i="1"/>
  <c r="Q172" i="1"/>
  <c r="R172" i="1" s="1"/>
  <c r="O172" i="1"/>
  <c r="P172" i="1" s="1"/>
  <c r="T171" i="1"/>
  <c r="S171" i="1"/>
  <c r="Q171" i="1"/>
  <c r="R171" i="1" s="1"/>
  <c r="O171" i="1"/>
  <c r="P171" i="1" s="1"/>
  <c r="T170" i="1"/>
  <c r="S170" i="1"/>
  <c r="Q170" i="1"/>
  <c r="R170" i="1" s="1"/>
  <c r="O170" i="1"/>
  <c r="P170" i="1" s="1"/>
  <c r="T169" i="1"/>
  <c r="S169" i="1"/>
  <c r="Q169" i="1"/>
  <c r="R169" i="1" s="1"/>
  <c r="O169" i="1"/>
  <c r="P169" i="1" s="1"/>
  <c r="T168" i="1"/>
  <c r="S168" i="1"/>
  <c r="Q168" i="1"/>
  <c r="R168" i="1" s="1"/>
  <c r="O168" i="1"/>
  <c r="P168" i="1" s="1"/>
  <c r="T167" i="1"/>
  <c r="S167" i="1"/>
  <c r="Q167" i="1"/>
  <c r="R167" i="1" s="1"/>
  <c r="O167" i="1"/>
  <c r="P167" i="1" s="1"/>
  <c r="T166" i="1"/>
  <c r="S166" i="1"/>
  <c r="Q166" i="1"/>
  <c r="R166" i="1" s="1"/>
  <c r="O166" i="1"/>
  <c r="P166" i="1" s="1"/>
  <c r="T165" i="1"/>
  <c r="S165" i="1"/>
  <c r="Q165" i="1"/>
  <c r="R165" i="1" s="1"/>
  <c r="O165" i="1"/>
  <c r="P165" i="1" s="1"/>
  <c r="T164" i="1"/>
  <c r="S164" i="1"/>
  <c r="Q164" i="1"/>
  <c r="R164" i="1" s="1"/>
  <c r="O164" i="1"/>
  <c r="P164" i="1" s="1"/>
  <c r="T163" i="1"/>
  <c r="S163" i="1"/>
  <c r="Q163" i="1"/>
  <c r="R163" i="1" s="1"/>
  <c r="O163" i="1"/>
  <c r="P163" i="1" s="1"/>
  <c r="T162" i="1"/>
  <c r="S162" i="1"/>
  <c r="Q162" i="1"/>
  <c r="R162" i="1" s="1"/>
  <c r="O162" i="1"/>
  <c r="P162" i="1" s="1"/>
  <c r="T161" i="1"/>
  <c r="S161" i="1"/>
  <c r="Q161" i="1"/>
  <c r="R161" i="1" s="1"/>
  <c r="O161" i="1"/>
  <c r="P161" i="1" s="1"/>
  <c r="T160" i="1"/>
  <c r="S160" i="1"/>
  <c r="Q160" i="1"/>
  <c r="R160" i="1" s="1"/>
  <c r="O160" i="1"/>
  <c r="P160" i="1" s="1"/>
  <c r="T159" i="1"/>
  <c r="S159" i="1"/>
  <c r="Q159" i="1"/>
  <c r="R159" i="1" s="1"/>
  <c r="O159" i="1"/>
  <c r="P159" i="1" s="1"/>
  <c r="T158" i="1"/>
  <c r="S158" i="1"/>
  <c r="Q158" i="1"/>
  <c r="R158" i="1" s="1"/>
  <c r="O158" i="1"/>
  <c r="P158" i="1" s="1"/>
  <c r="T157" i="1"/>
  <c r="S157" i="1"/>
  <c r="Q157" i="1"/>
  <c r="R157" i="1" s="1"/>
  <c r="O157" i="1"/>
  <c r="P157" i="1" s="1"/>
  <c r="T156" i="1"/>
  <c r="S156" i="1"/>
  <c r="Q156" i="1"/>
  <c r="R156" i="1" s="1"/>
  <c r="O156" i="1"/>
  <c r="P156" i="1" s="1"/>
  <c r="T155" i="1"/>
  <c r="S155" i="1"/>
  <c r="Q155" i="1"/>
  <c r="R155" i="1" s="1"/>
  <c r="O155" i="1"/>
  <c r="P155" i="1" s="1"/>
  <c r="T154" i="1"/>
  <c r="S154" i="1"/>
  <c r="Q154" i="1"/>
  <c r="R154" i="1" s="1"/>
  <c r="O154" i="1"/>
  <c r="P154" i="1" s="1"/>
  <c r="T153" i="1"/>
  <c r="S153" i="1"/>
  <c r="Q153" i="1"/>
  <c r="R153" i="1" s="1"/>
  <c r="O153" i="1"/>
  <c r="P153" i="1" s="1"/>
  <c r="T152" i="1"/>
  <c r="S152" i="1"/>
  <c r="Q152" i="1"/>
  <c r="R152" i="1" s="1"/>
  <c r="O152" i="1"/>
  <c r="P152" i="1" s="1"/>
  <c r="T151" i="1"/>
  <c r="S151" i="1"/>
  <c r="Q151" i="1"/>
  <c r="R151" i="1" s="1"/>
  <c r="O151" i="1"/>
  <c r="P151" i="1" s="1"/>
  <c r="T150" i="1"/>
  <c r="S150" i="1"/>
  <c r="Q150" i="1"/>
  <c r="R150" i="1" s="1"/>
  <c r="O150" i="1"/>
  <c r="P150" i="1" s="1"/>
  <c r="T149" i="1"/>
  <c r="S149" i="1"/>
  <c r="Q149" i="1"/>
  <c r="R149" i="1" s="1"/>
  <c r="O149" i="1"/>
  <c r="P149" i="1" s="1"/>
  <c r="T148" i="1"/>
  <c r="S148" i="1"/>
  <c r="Q148" i="1"/>
  <c r="R148" i="1" s="1"/>
  <c r="O148" i="1"/>
  <c r="P148" i="1" s="1"/>
  <c r="T147" i="1"/>
  <c r="S147" i="1"/>
  <c r="Q147" i="1"/>
  <c r="R147" i="1" s="1"/>
  <c r="O147" i="1"/>
  <c r="P147" i="1" s="1"/>
  <c r="T146" i="1"/>
  <c r="S146" i="1"/>
  <c r="Q146" i="1"/>
  <c r="R146" i="1" s="1"/>
  <c r="O146" i="1"/>
  <c r="P146" i="1" s="1"/>
  <c r="T145" i="1"/>
  <c r="S145" i="1"/>
  <c r="Q145" i="1"/>
  <c r="R145" i="1" s="1"/>
  <c r="O145" i="1"/>
  <c r="P145" i="1" s="1"/>
  <c r="T144" i="1"/>
  <c r="S144" i="1"/>
  <c r="Q144" i="1"/>
  <c r="R144" i="1" s="1"/>
  <c r="O144" i="1"/>
  <c r="P144" i="1" s="1"/>
  <c r="T143" i="1"/>
  <c r="S143" i="1"/>
  <c r="Q143" i="1"/>
  <c r="R143" i="1" s="1"/>
  <c r="O143" i="1"/>
  <c r="P143" i="1" s="1"/>
  <c r="T142" i="1"/>
  <c r="S142" i="1"/>
  <c r="Q142" i="1"/>
  <c r="R142" i="1" s="1"/>
  <c r="O142" i="1"/>
  <c r="P142" i="1" s="1"/>
  <c r="T141" i="1"/>
  <c r="S141" i="1"/>
  <c r="Q141" i="1"/>
  <c r="R141" i="1" s="1"/>
  <c r="O141" i="1"/>
  <c r="P141" i="1" s="1"/>
  <c r="T140" i="1"/>
  <c r="S140" i="1"/>
  <c r="Q140" i="1"/>
  <c r="R140" i="1" s="1"/>
  <c r="O140" i="1"/>
  <c r="P140" i="1" s="1"/>
  <c r="T139" i="1"/>
  <c r="S139" i="1"/>
  <c r="Q139" i="1"/>
  <c r="R139" i="1" s="1"/>
  <c r="O139" i="1"/>
  <c r="P139" i="1" s="1"/>
  <c r="T138" i="1"/>
  <c r="S138" i="1"/>
  <c r="Q138" i="1"/>
  <c r="R138" i="1" s="1"/>
  <c r="O138" i="1"/>
  <c r="P138" i="1" s="1"/>
  <c r="T137" i="1"/>
  <c r="S137" i="1"/>
  <c r="Q137" i="1"/>
  <c r="R137" i="1" s="1"/>
  <c r="O137" i="1"/>
  <c r="P137" i="1" s="1"/>
  <c r="T136" i="1"/>
  <c r="S136" i="1"/>
  <c r="Q136" i="1"/>
  <c r="R136" i="1" s="1"/>
  <c r="O136" i="1"/>
  <c r="P136" i="1" s="1"/>
  <c r="T135" i="1"/>
  <c r="S135" i="1"/>
  <c r="Q135" i="1"/>
  <c r="R135" i="1" s="1"/>
  <c r="O135" i="1"/>
  <c r="P135" i="1" s="1"/>
  <c r="T134" i="1"/>
  <c r="S134" i="1"/>
  <c r="Q134" i="1"/>
  <c r="R134" i="1" s="1"/>
  <c r="O134" i="1"/>
  <c r="P134" i="1" s="1"/>
  <c r="T133" i="1"/>
  <c r="S133" i="1"/>
  <c r="Q133" i="1"/>
  <c r="R133" i="1" s="1"/>
  <c r="O133" i="1"/>
  <c r="P133" i="1" s="1"/>
  <c r="T132" i="1"/>
  <c r="S132" i="1"/>
  <c r="Q132" i="1"/>
  <c r="R132" i="1" s="1"/>
  <c r="O132" i="1"/>
  <c r="P132" i="1" s="1"/>
  <c r="T131" i="1"/>
  <c r="S131" i="1"/>
  <c r="Q131" i="1"/>
  <c r="R131" i="1" s="1"/>
  <c r="O131" i="1"/>
  <c r="P131" i="1" s="1"/>
  <c r="T130" i="1"/>
  <c r="S130" i="1"/>
  <c r="Q130" i="1"/>
  <c r="R130" i="1" s="1"/>
  <c r="O130" i="1"/>
  <c r="P130" i="1" s="1"/>
  <c r="T129" i="1"/>
  <c r="S129" i="1"/>
  <c r="Q129" i="1"/>
  <c r="R129" i="1" s="1"/>
  <c r="O129" i="1"/>
  <c r="P129" i="1" s="1"/>
  <c r="T128" i="1"/>
  <c r="S128" i="1"/>
  <c r="Q128" i="1"/>
  <c r="R128" i="1" s="1"/>
  <c r="O128" i="1"/>
  <c r="P128" i="1" s="1"/>
  <c r="T127" i="1"/>
  <c r="S127" i="1"/>
  <c r="Q127" i="1"/>
  <c r="R127" i="1" s="1"/>
  <c r="O127" i="1"/>
  <c r="P127" i="1" s="1"/>
  <c r="T126" i="1"/>
  <c r="S126" i="1"/>
  <c r="Q126" i="1"/>
  <c r="R126" i="1" s="1"/>
  <c r="O126" i="1"/>
  <c r="P126" i="1" s="1"/>
  <c r="T125" i="1"/>
  <c r="S125" i="1"/>
  <c r="Q125" i="1"/>
  <c r="R125" i="1" s="1"/>
  <c r="O125" i="1"/>
  <c r="P125" i="1" s="1"/>
  <c r="T124" i="1"/>
  <c r="S124" i="1"/>
  <c r="Q124" i="1"/>
  <c r="R124" i="1" s="1"/>
  <c r="O124" i="1"/>
  <c r="P124" i="1" s="1"/>
  <c r="T123" i="1"/>
  <c r="S123" i="1"/>
  <c r="Q123" i="1"/>
  <c r="R123" i="1" s="1"/>
  <c r="O123" i="1"/>
  <c r="P123" i="1" s="1"/>
  <c r="T122" i="1"/>
  <c r="S122" i="1"/>
  <c r="Q122" i="1"/>
  <c r="R122" i="1" s="1"/>
  <c r="O122" i="1"/>
  <c r="P122" i="1" s="1"/>
  <c r="T121" i="1"/>
  <c r="S121" i="1"/>
  <c r="Q121" i="1"/>
  <c r="R121" i="1" s="1"/>
  <c r="O121" i="1"/>
  <c r="P121" i="1" s="1"/>
  <c r="T120" i="1"/>
  <c r="S120" i="1"/>
  <c r="Q120" i="1"/>
  <c r="R120" i="1" s="1"/>
  <c r="O120" i="1"/>
  <c r="P120" i="1" s="1"/>
  <c r="T119" i="1"/>
  <c r="S119" i="1"/>
  <c r="Q119" i="1"/>
  <c r="R119" i="1" s="1"/>
  <c r="O119" i="1"/>
  <c r="P119" i="1" s="1"/>
  <c r="T118" i="1"/>
  <c r="S118" i="1"/>
  <c r="Q118" i="1"/>
  <c r="R118" i="1" s="1"/>
  <c r="O118" i="1"/>
  <c r="P118" i="1" s="1"/>
  <c r="T117" i="1"/>
  <c r="S117" i="1"/>
  <c r="Q117" i="1"/>
  <c r="R117" i="1" s="1"/>
  <c r="O117" i="1"/>
  <c r="P117" i="1" s="1"/>
  <c r="T116" i="1"/>
  <c r="S116" i="1"/>
  <c r="Q116" i="1"/>
  <c r="R116" i="1" s="1"/>
  <c r="O116" i="1"/>
  <c r="P116" i="1" s="1"/>
  <c r="T115" i="1"/>
  <c r="S115" i="1"/>
  <c r="Q115" i="1"/>
  <c r="R115" i="1" s="1"/>
  <c r="O115" i="1"/>
  <c r="P115" i="1" s="1"/>
  <c r="T114" i="1"/>
  <c r="S114" i="1"/>
  <c r="Q114" i="1"/>
  <c r="R114" i="1" s="1"/>
  <c r="O114" i="1"/>
  <c r="P114" i="1" s="1"/>
  <c r="T113" i="1"/>
  <c r="S113" i="1"/>
  <c r="Q113" i="1"/>
  <c r="R113" i="1" s="1"/>
  <c r="O113" i="1"/>
  <c r="P113" i="1" s="1"/>
  <c r="T112" i="1"/>
  <c r="S112" i="1"/>
  <c r="Q112" i="1"/>
  <c r="R112" i="1" s="1"/>
  <c r="O112" i="1"/>
  <c r="P112" i="1" s="1"/>
  <c r="T111" i="1"/>
  <c r="S111" i="1"/>
  <c r="Q111" i="1"/>
  <c r="R111" i="1" s="1"/>
  <c r="O111" i="1"/>
  <c r="P111" i="1" s="1"/>
  <c r="T110" i="1"/>
  <c r="S110" i="1"/>
  <c r="Q110" i="1"/>
  <c r="R110" i="1" s="1"/>
  <c r="O110" i="1"/>
  <c r="P110" i="1" s="1"/>
  <c r="T109" i="1"/>
  <c r="S109" i="1"/>
  <c r="Q109" i="1"/>
  <c r="R109" i="1" s="1"/>
  <c r="O109" i="1"/>
  <c r="P109" i="1" s="1"/>
  <c r="T108" i="1"/>
  <c r="S108" i="1"/>
  <c r="Q108" i="1"/>
  <c r="R108" i="1" s="1"/>
  <c r="O108" i="1"/>
  <c r="P108" i="1" s="1"/>
  <c r="T107" i="1"/>
  <c r="S107" i="1"/>
  <c r="Q107" i="1"/>
  <c r="R107" i="1" s="1"/>
  <c r="O107" i="1"/>
  <c r="P107" i="1" s="1"/>
  <c r="T106" i="1"/>
  <c r="S106" i="1"/>
  <c r="Q106" i="1"/>
  <c r="R106" i="1" s="1"/>
  <c r="O106" i="1"/>
  <c r="P106" i="1" s="1"/>
  <c r="T105" i="1"/>
  <c r="S105" i="1"/>
  <c r="Q105" i="1"/>
  <c r="R105" i="1" s="1"/>
  <c r="O105" i="1"/>
  <c r="P105" i="1" s="1"/>
  <c r="T104" i="1"/>
  <c r="S104" i="1"/>
  <c r="Q104" i="1"/>
  <c r="R104" i="1" s="1"/>
  <c r="O104" i="1"/>
  <c r="P104" i="1" s="1"/>
  <c r="T103" i="1"/>
  <c r="S103" i="1"/>
  <c r="Q103" i="1"/>
  <c r="R103" i="1" s="1"/>
  <c r="O103" i="1"/>
  <c r="P103" i="1" s="1"/>
  <c r="T102" i="1"/>
  <c r="S102" i="1"/>
  <c r="Q102" i="1"/>
  <c r="R102" i="1" s="1"/>
  <c r="O102" i="1"/>
  <c r="P102" i="1" s="1"/>
  <c r="T101" i="1"/>
  <c r="S101" i="1"/>
  <c r="Q101" i="1"/>
  <c r="R101" i="1" s="1"/>
  <c r="O101" i="1"/>
  <c r="P101" i="1" s="1"/>
  <c r="T100" i="1"/>
  <c r="S100" i="1"/>
  <c r="Q100" i="1"/>
  <c r="R100" i="1" s="1"/>
  <c r="O100" i="1"/>
  <c r="P100" i="1" s="1"/>
  <c r="T99" i="1"/>
  <c r="S99" i="1"/>
  <c r="Q99" i="1"/>
  <c r="R99" i="1" s="1"/>
  <c r="O99" i="1"/>
  <c r="P99" i="1" s="1"/>
  <c r="T98" i="1"/>
  <c r="S98" i="1"/>
  <c r="Q98" i="1"/>
  <c r="R98" i="1" s="1"/>
  <c r="O98" i="1"/>
  <c r="P98" i="1" s="1"/>
  <c r="T97" i="1"/>
  <c r="S97" i="1"/>
  <c r="Q97" i="1"/>
  <c r="R97" i="1" s="1"/>
  <c r="O97" i="1"/>
  <c r="P97" i="1" s="1"/>
  <c r="T96" i="1"/>
  <c r="S96" i="1"/>
  <c r="Q96" i="1"/>
  <c r="R96" i="1" s="1"/>
  <c r="O96" i="1"/>
  <c r="P96" i="1" s="1"/>
  <c r="T95" i="1"/>
  <c r="S95" i="1"/>
  <c r="Q95" i="1"/>
  <c r="R95" i="1" s="1"/>
  <c r="O95" i="1"/>
  <c r="P95" i="1" s="1"/>
  <c r="T94" i="1"/>
  <c r="S94" i="1"/>
  <c r="Q94" i="1"/>
  <c r="R94" i="1" s="1"/>
  <c r="O94" i="1"/>
  <c r="P94" i="1" s="1"/>
  <c r="T93" i="1"/>
  <c r="S93" i="1"/>
  <c r="Q93" i="1"/>
  <c r="R93" i="1" s="1"/>
  <c r="O93" i="1"/>
  <c r="P93" i="1" s="1"/>
  <c r="T92" i="1"/>
  <c r="S92" i="1"/>
  <c r="Q92" i="1"/>
  <c r="R92" i="1" s="1"/>
  <c r="O92" i="1"/>
  <c r="P92" i="1" s="1"/>
  <c r="T91" i="1"/>
  <c r="S91" i="1"/>
  <c r="Q91" i="1"/>
  <c r="R91" i="1" s="1"/>
  <c r="O91" i="1"/>
  <c r="P91" i="1" s="1"/>
  <c r="T90" i="1"/>
  <c r="S90" i="1"/>
  <c r="Q90" i="1"/>
  <c r="R90" i="1" s="1"/>
  <c r="O90" i="1"/>
  <c r="P90" i="1" s="1"/>
  <c r="T89" i="1"/>
  <c r="S89" i="1"/>
  <c r="Q89" i="1"/>
  <c r="R89" i="1" s="1"/>
  <c r="O89" i="1"/>
  <c r="P89" i="1" s="1"/>
  <c r="T88" i="1"/>
  <c r="S88" i="1"/>
  <c r="Q88" i="1"/>
  <c r="R88" i="1" s="1"/>
  <c r="O88" i="1"/>
  <c r="P88" i="1" s="1"/>
  <c r="T87" i="1"/>
  <c r="S87" i="1"/>
  <c r="Q87" i="1"/>
  <c r="R87" i="1" s="1"/>
  <c r="O87" i="1"/>
  <c r="P87" i="1" s="1"/>
  <c r="T86" i="1"/>
  <c r="S86" i="1"/>
  <c r="Q86" i="1"/>
  <c r="R86" i="1" s="1"/>
  <c r="O86" i="1"/>
  <c r="P86" i="1" s="1"/>
  <c r="T85" i="1"/>
  <c r="S85" i="1"/>
  <c r="Q85" i="1"/>
  <c r="R85" i="1" s="1"/>
  <c r="O85" i="1"/>
  <c r="P85" i="1" s="1"/>
  <c r="T84" i="1"/>
  <c r="S84" i="1"/>
  <c r="Q84" i="1"/>
  <c r="R84" i="1" s="1"/>
  <c r="O84" i="1"/>
  <c r="P84" i="1" s="1"/>
  <c r="T83" i="1"/>
  <c r="S83" i="1"/>
  <c r="Q83" i="1"/>
  <c r="R83" i="1" s="1"/>
  <c r="O83" i="1"/>
  <c r="P83" i="1" s="1"/>
  <c r="T82" i="1"/>
  <c r="S82" i="1"/>
  <c r="Q82" i="1"/>
  <c r="R82" i="1" s="1"/>
  <c r="O82" i="1"/>
  <c r="P82" i="1" s="1"/>
  <c r="T81" i="1"/>
  <c r="S81" i="1"/>
  <c r="Q81" i="1"/>
  <c r="R81" i="1" s="1"/>
  <c r="O81" i="1"/>
  <c r="P81" i="1" s="1"/>
  <c r="T80" i="1"/>
  <c r="S80" i="1"/>
  <c r="Q80" i="1"/>
  <c r="R80" i="1" s="1"/>
  <c r="O80" i="1"/>
  <c r="P80" i="1" s="1"/>
  <c r="T79" i="1"/>
  <c r="S79" i="1"/>
  <c r="Q79" i="1"/>
  <c r="R79" i="1" s="1"/>
  <c r="O79" i="1"/>
  <c r="P79" i="1" s="1"/>
  <c r="T78" i="1"/>
  <c r="S78" i="1"/>
  <c r="Q78" i="1"/>
  <c r="R78" i="1" s="1"/>
  <c r="O78" i="1"/>
  <c r="P78" i="1" s="1"/>
  <c r="T77" i="1"/>
  <c r="S77" i="1"/>
  <c r="Q77" i="1"/>
  <c r="R77" i="1" s="1"/>
  <c r="O77" i="1"/>
  <c r="P77" i="1" s="1"/>
  <c r="T76" i="1"/>
  <c r="S76" i="1"/>
  <c r="Q76" i="1"/>
  <c r="R76" i="1" s="1"/>
  <c r="O76" i="1"/>
  <c r="P76" i="1" s="1"/>
  <c r="T75" i="1"/>
  <c r="S75" i="1"/>
  <c r="Q75" i="1"/>
  <c r="R75" i="1" s="1"/>
  <c r="O75" i="1"/>
  <c r="P75" i="1" s="1"/>
  <c r="T74" i="1"/>
  <c r="S74" i="1"/>
  <c r="Q74" i="1"/>
  <c r="R74" i="1" s="1"/>
  <c r="O74" i="1"/>
  <c r="P74" i="1" s="1"/>
  <c r="T73" i="1"/>
  <c r="S73" i="1"/>
  <c r="Q73" i="1"/>
  <c r="R73" i="1" s="1"/>
  <c r="O73" i="1"/>
  <c r="P73" i="1" s="1"/>
  <c r="T72" i="1"/>
  <c r="S72" i="1"/>
  <c r="Q72" i="1"/>
  <c r="R72" i="1" s="1"/>
  <c r="O72" i="1"/>
  <c r="P72" i="1" s="1"/>
  <c r="T71" i="1"/>
  <c r="S71" i="1"/>
  <c r="Q71" i="1"/>
  <c r="R71" i="1" s="1"/>
  <c r="O71" i="1"/>
  <c r="P71" i="1" s="1"/>
  <c r="T70" i="1"/>
  <c r="S70" i="1"/>
  <c r="Q70" i="1"/>
  <c r="R70" i="1" s="1"/>
  <c r="O70" i="1"/>
  <c r="P70" i="1" s="1"/>
  <c r="T69" i="1"/>
  <c r="S69" i="1"/>
  <c r="Q69" i="1"/>
  <c r="R69" i="1" s="1"/>
  <c r="O69" i="1"/>
  <c r="P69" i="1" s="1"/>
  <c r="T68" i="1"/>
  <c r="S68" i="1"/>
  <c r="Q68" i="1"/>
  <c r="R68" i="1" s="1"/>
  <c r="O68" i="1"/>
  <c r="P68" i="1" s="1"/>
  <c r="T67" i="1"/>
  <c r="S67" i="1"/>
  <c r="Q67" i="1"/>
  <c r="R67" i="1" s="1"/>
  <c r="O67" i="1"/>
  <c r="P67" i="1" s="1"/>
  <c r="T66" i="1"/>
  <c r="S66" i="1"/>
  <c r="Q66" i="1"/>
  <c r="R66" i="1" s="1"/>
  <c r="O66" i="1"/>
  <c r="P66" i="1" s="1"/>
  <c r="T65" i="1"/>
  <c r="S65" i="1"/>
  <c r="Q65" i="1"/>
  <c r="R65" i="1" s="1"/>
  <c r="O65" i="1"/>
  <c r="P65" i="1" s="1"/>
  <c r="T64" i="1"/>
  <c r="S64" i="1"/>
  <c r="Q64" i="1"/>
  <c r="R64" i="1" s="1"/>
  <c r="O64" i="1"/>
  <c r="P64" i="1" s="1"/>
  <c r="T63" i="1"/>
  <c r="S63" i="1"/>
  <c r="Q63" i="1"/>
  <c r="R63" i="1" s="1"/>
  <c r="O63" i="1"/>
  <c r="P63" i="1" s="1"/>
  <c r="T62" i="1"/>
  <c r="S62" i="1"/>
  <c r="Q62" i="1"/>
  <c r="R62" i="1" s="1"/>
  <c r="O62" i="1"/>
  <c r="P62" i="1" s="1"/>
  <c r="T61" i="1"/>
  <c r="S61" i="1"/>
  <c r="Q61" i="1"/>
  <c r="R61" i="1" s="1"/>
  <c r="O61" i="1"/>
  <c r="P61" i="1" s="1"/>
  <c r="T60" i="1"/>
  <c r="S60" i="1"/>
  <c r="Q60" i="1"/>
  <c r="R60" i="1" s="1"/>
  <c r="O60" i="1"/>
  <c r="P60" i="1" s="1"/>
  <c r="T59" i="1"/>
  <c r="S59" i="1"/>
  <c r="Q59" i="1"/>
  <c r="R59" i="1" s="1"/>
  <c r="O59" i="1"/>
  <c r="P59" i="1" s="1"/>
  <c r="T58" i="1"/>
  <c r="S58" i="1"/>
  <c r="Q58" i="1"/>
  <c r="R58" i="1" s="1"/>
  <c r="O58" i="1"/>
  <c r="P58" i="1" s="1"/>
  <c r="T57" i="1"/>
  <c r="S57" i="1"/>
  <c r="Q57" i="1"/>
  <c r="R57" i="1" s="1"/>
  <c r="O57" i="1"/>
  <c r="P57" i="1" s="1"/>
  <c r="T56" i="1"/>
  <c r="S56" i="1"/>
  <c r="Q56" i="1"/>
  <c r="R56" i="1" s="1"/>
  <c r="O56" i="1"/>
  <c r="P56" i="1" s="1"/>
  <c r="T55" i="1"/>
  <c r="S55" i="1"/>
  <c r="Q55" i="1"/>
  <c r="R55" i="1" s="1"/>
  <c r="O55" i="1"/>
  <c r="P55" i="1" s="1"/>
  <c r="T54" i="1"/>
  <c r="S54" i="1"/>
  <c r="Q54" i="1"/>
  <c r="R54" i="1" s="1"/>
  <c r="O54" i="1"/>
  <c r="P54" i="1" s="1"/>
  <c r="T53" i="1"/>
  <c r="S53" i="1"/>
  <c r="Q53" i="1"/>
  <c r="R53" i="1" s="1"/>
  <c r="O53" i="1"/>
  <c r="P53" i="1" s="1"/>
  <c r="T52" i="1"/>
  <c r="S52" i="1"/>
  <c r="Q52" i="1"/>
  <c r="R52" i="1" s="1"/>
  <c r="O52" i="1"/>
  <c r="P52" i="1" s="1"/>
  <c r="T51" i="1"/>
  <c r="S51" i="1"/>
  <c r="Q51" i="1"/>
  <c r="R51" i="1" s="1"/>
  <c r="O51" i="1"/>
  <c r="P51" i="1" s="1"/>
  <c r="T50" i="1"/>
  <c r="S50" i="1"/>
  <c r="Q50" i="1"/>
  <c r="R50" i="1" s="1"/>
  <c r="O50" i="1"/>
  <c r="P50" i="1" s="1"/>
  <c r="T49" i="1"/>
  <c r="S49" i="1"/>
  <c r="Q49" i="1"/>
  <c r="R49" i="1" s="1"/>
  <c r="O49" i="1"/>
  <c r="P49" i="1" s="1"/>
  <c r="T48" i="1"/>
  <c r="S48" i="1"/>
  <c r="Q48" i="1"/>
  <c r="R48" i="1" s="1"/>
  <c r="O48" i="1"/>
  <c r="P48" i="1" s="1"/>
  <c r="T47" i="1"/>
  <c r="S47" i="1"/>
  <c r="Q47" i="1"/>
  <c r="R47" i="1" s="1"/>
  <c r="O47" i="1"/>
  <c r="P47" i="1" s="1"/>
  <c r="T46" i="1"/>
  <c r="S46" i="1"/>
  <c r="Q46" i="1"/>
  <c r="R46" i="1" s="1"/>
  <c r="O46" i="1"/>
  <c r="P46" i="1" s="1"/>
  <c r="T45" i="1"/>
  <c r="S45" i="1"/>
  <c r="Q45" i="1"/>
  <c r="R45" i="1" s="1"/>
  <c r="O45" i="1"/>
  <c r="P45" i="1" s="1"/>
  <c r="T44" i="1"/>
  <c r="S44" i="1"/>
  <c r="Q44" i="1"/>
  <c r="R44" i="1" s="1"/>
  <c r="O44" i="1"/>
  <c r="P44" i="1" s="1"/>
  <c r="T43" i="1"/>
  <c r="S43" i="1"/>
  <c r="Q43" i="1"/>
  <c r="R43" i="1" s="1"/>
  <c r="O43" i="1"/>
  <c r="P43" i="1" s="1"/>
  <c r="T42" i="1"/>
  <c r="S42" i="1"/>
  <c r="Q42" i="1"/>
  <c r="R42" i="1" s="1"/>
  <c r="O42" i="1"/>
  <c r="P42" i="1" s="1"/>
  <c r="T41" i="1"/>
  <c r="S41" i="1"/>
  <c r="Q41" i="1"/>
  <c r="R41" i="1" s="1"/>
  <c r="O41" i="1"/>
  <c r="P41" i="1" s="1"/>
  <c r="T40" i="1"/>
  <c r="S40" i="1"/>
  <c r="Q40" i="1"/>
  <c r="R40" i="1" s="1"/>
  <c r="O40" i="1"/>
  <c r="P40" i="1" s="1"/>
  <c r="T39" i="1"/>
  <c r="S39" i="1"/>
  <c r="Q39" i="1"/>
  <c r="R39" i="1" s="1"/>
  <c r="O39" i="1"/>
  <c r="P39" i="1" s="1"/>
  <c r="T38" i="1"/>
  <c r="S38" i="1"/>
  <c r="Q38" i="1"/>
  <c r="R38" i="1" s="1"/>
  <c r="O38" i="1"/>
  <c r="P38" i="1" s="1"/>
  <c r="T37" i="1"/>
  <c r="S37" i="1"/>
  <c r="Q37" i="1"/>
  <c r="R37" i="1" s="1"/>
  <c r="O37" i="1"/>
  <c r="P37" i="1" s="1"/>
  <c r="T36" i="1"/>
  <c r="S36" i="1"/>
  <c r="Q36" i="1"/>
  <c r="R36" i="1" s="1"/>
  <c r="O36" i="1"/>
  <c r="P36" i="1" s="1"/>
  <c r="T35" i="1"/>
  <c r="S35" i="1"/>
  <c r="Q35" i="1"/>
  <c r="R35" i="1" s="1"/>
  <c r="O35" i="1"/>
  <c r="P35" i="1" s="1"/>
  <c r="T34" i="1"/>
  <c r="S34" i="1"/>
  <c r="Q34" i="1"/>
  <c r="R34" i="1" s="1"/>
  <c r="O34" i="1"/>
  <c r="P34" i="1" s="1"/>
  <c r="T33" i="1"/>
  <c r="S33" i="1"/>
  <c r="Q33" i="1"/>
  <c r="R33" i="1" s="1"/>
  <c r="O33" i="1"/>
  <c r="P33" i="1" s="1"/>
  <c r="T32" i="1"/>
  <c r="S32" i="1"/>
  <c r="Q32" i="1"/>
  <c r="R32" i="1" s="1"/>
  <c r="O32" i="1"/>
  <c r="P32" i="1" s="1"/>
  <c r="T31" i="1"/>
  <c r="S31" i="1"/>
  <c r="Q31" i="1"/>
  <c r="R31" i="1" s="1"/>
  <c r="O31" i="1"/>
  <c r="P31" i="1" s="1"/>
  <c r="T30" i="1"/>
  <c r="S30" i="1"/>
  <c r="Q30" i="1"/>
  <c r="R30" i="1" s="1"/>
  <c r="O30" i="1"/>
  <c r="P30" i="1" s="1"/>
  <c r="T29" i="1"/>
  <c r="S29" i="1"/>
  <c r="Q29" i="1"/>
  <c r="R29" i="1" s="1"/>
  <c r="O29" i="1"/>
  <c r="P29" i="1" s="1"/>
  <c r="T28" i="1"/>
  <c r="S28" i="1"/>
  <c r="Q28" i="1"/>
  <c r="R28" i="1" s="1"/>
  <c r="O28" i="1"/>
  <c r="P28" i="1" s="1"/>
  <c r="T27" i="1"/>
  <c r="S27" i="1"/>
  <c r="Q27" i="1"/>
  <c r="R27" i="1" s="1"/>
  <c r="O27" i="1"/>
  <c r="P27" i="1" s="1"/>
  <c r="T26" i="1"/>
  <c r="S26" i="1"/>
  <c r="Q26" i="1"/>
  <c r="R26" i="1" s="1"/>
  <c r="O26" i="1"/>
  <c r="P26" i="1" s="1"/>
  <c r="T25" i="1"/>
  <c r="S25" i="1"/>
  <c r="Q25" i="1"/>
  <c r="R25" i="1" s="1"/>
  <c r="O25" i="1"/>
  <c r="P25" i="1" s="1"/>
  <c r="T24" i="1"/>
  <c r="S24" i="1"/>
  <c r="Q24" i="1"/>
  <c r="R24" i="1" s="1"/>
  <c r="O24" i="1"/>
  <c r="P24" i="1" s="1"/>
  <c r="T23" i="1"/>
  <c r="S23" i="1"/>
  <c r="Q23" i="1"/>
  <c r="R23" i="1" s="1"/>
  <c r="O23" i="1"/>
  <c r="P23" i="1" s="1"/>
  <c r="T22" i="1"/>
  <c r="S22" i="1"/>
  <c r="Q22" i="1"/>
  <c r="R22" i="1" s="1"/>
  <c r="O22" i="1"/>
  <c r="P22" i="1" s="1"/>
  <c r="T21" i="1"/>
  <c r="S21" i="1"/>
  <c r="Q21" i="1"/>
  <c r="R21" i="1" s="1"/>
  <c r="O21" i="1"/>
  <c r="P21" i="1" s="1"/>
  <c r="T20" i="1"/>
  <c r="S20" i="1"/>
  <c r="Q20" i="1"/>
  <c r="R20" i="1" s="1"/>
  <c r="O20" i="1"/>
  <c r="P20" i="1" s="1"/>
  <c r="T19" i="1"/>
  <c r="S19" i="1"/>
  <c r="Q19" i="1"/>
  <c r="R19" i="1" s="1"/>
  <c r="O19" i="1"/>
  <c r="P19" i="1" s="1"/>
  <c r="T18" i="1"/>
  <c r="S18" i="1"/>
  <c r="Q18" i="1"/>
  <c r="R18" i="1" s="1"/>
  <c r="O18" i="1"/>
  <c r="P18" i="1" s="1"/>
  <c r="T17" i="1"/>
  <c r="S17" i="1"/>
  <c r="Q17" i="1"/>
  <c r="R17" i="1" s="1"/>
  <c r="O17" i="1"/>
  <c r="P17" i="1" s="1"/>
  <c r="T16" i="1"/>
  <c r="S16" i="1"/>
  <c r="Q16" i="1"/>
  <c r="R16" i="1" s="1"/>
  <c r="O16" i="1"/>
  <c r="P16" i="1" s="1"/>
  <c r="T15" i="1"/>
  <c r="S15" i="1"/>
  <c r="Q15" i="1"/>
  <c r="R15" i="1" s="1"/>
  <c r="O15" i="1"/>
  <c r="P15" i="1" s="1"/>
  <c r="T14" i="1"/>
  <c r="S14" i="1"/>
  <c r="Q14" i="1"/>
  <c r="R14" i="1" s="1"/>
  <c r="O14" i="1"/>
  <c r="P14" i="1" s="1"/>
  <c r="T13" i="1"/>
  <c r="S13" i="1"/>
  <c r="Q13" i="1"/>
  <c r="R13" i="1" s="1"/>
  <c r="O13" i="1"/>
  <c r="P13" i="1" s="1"/>
  <c r="T12" i="1"/>
  <c r="S12" i="1"/>
  <c r="Q12" i="1"/>
  <c r="R12" i="1" s="1"/>
  <c r="O12" i="1"/>
  <c r="P12" i="1" s="1"/>
  <c r="T11" i="1"/>
  <c r="S11" i="1"/>
  <c r="Q11" i="1"/>
  <c r="R11" i="1" s="1"/>
  <c r="O11" i="1"/>
  <c r="P11" i="1" s="1"/>
  <c r="T10" i="1"/>
  <c r="S10" i="1"/>
  <c r="Q10" i="1"/>
  <c r="R10" i="1" s="1"/>
  <c r="O10" i="1"/>
  <c r="P10" i="1" s="1"/>
  <c r="T9" i="1"/>
  <c r="S9" i="1"/>
  <c r="Q9" i="1"/>
  <c r="R9" i="1" s="1"/>
  <c r="O9" i="1"/>
  <c r="P9" i="1" s="1"/>
  <c r="T8" i="1"/>
  <c r="S8" i="1"/>
  <c r="Q8" i="1"/>
  <c r="R8" i="1" s="1"/>
  <c r="O8" i="1"/>
  <c r="P8" i="1" s="1"/>
  <c r="T7" i="1"/>
  <c r="S7" i="1"/>
  <c r="Q7" i="1"/>
  <c r="R7" i="1" s="1"/>
  <c r="O7" i="1"/>
  <c r="P7" i="1" s="1"/>
  <c r="T6" i="1"/>
  <c r="S6" i="1"/>
  <c r="Q6" i="1"/>
  <c r="R6" i="1" s="1"/>
  <c r="O6" i="1"/>
  <c r="P6" i="1" s="1"/>
  <c r="T5" i="1"/>
  <c r="S5" i="1"/>
  <c r="Q5" i="1"/>
  <c r="R5" i="1" s="1"/>
  <c r="O5" i="1"/>
  <c r="P5" i="1" s="1"/>
  <c r="T4" i="1"/>
  <c r="S4" i="1"/>
  <c r="Q4" i="1"/>
  <c r="R4" i="1" s="1"/>
  <c r="O4" i="1"/>
  <c r="P4" i="1" s="1"/>
  <c r="T3" i="1"/>
  <c r="S3" i="1"/>
  <c r="Q3" i="1"/>
  <c r="R3" i="1" s="1"/>
  <c r="O3" i="1"/>
  <c r="P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tc={0C2701D1-A9F4-3E42-ACC4-9AA2B6C9081C}</author>
    <author>tc={DE6C1859-E364-6F40-BEAC-CD86803F930B}</author>
    <author>tc={EDB99290-2D84-C74A-AC94-3E81D0F4ABBF}</author>
    <author>tc={3855EC85-3F4A-B046-989B-9154D387296A}</author>
    <author>tc={05280171-FA1B-E043-BA13-794A6E3D7FDD}</author>
  </authors>
  <commentList>
    <comment ref="C31" authorId="0" shapeId="0" xr:uid="{0C2701D1-A9F4-3E42-ACC4-9AA2B6C9081C}">
      <text>
        <t>[Threaded comment]
Your version of Excel allows you to read this threaded comment; however, any edits to it will get removed if the file is opened in a newer version of Excel. Learn more: https://go.microsoft.com/fwlink/?linkid=870924
Comment:
    Typo Corrected</t>
      </text>
    </comment>
    <comment ref="C36" authorId="1" shapeId="0" xr:uid="{DE6C1859-E364-6F40-BEAC-CD86803F930B}">
      <text>
        <t>[Threaded comment]
Your version of Excel allows you to read this threaded comment; however, any edits to it will get removed if the file is opened in a newer version of Excel. Learn more: https://go.microsoft.com/fwlink/?linkid=870924
Comment:
    Corrected County</t>
      </text>
    </comment>
    <comment ref="C83" authorId="2" shapeId="0" xr:uid="{EDB99290-2D84-C74A-AC94-3E81D0F4ABBF}">
      <text>
        <t>[Threaded comment]
Your version of Excel allows you to read this threaded comment; however, any edits to it will get removed if the file is opened in a newer version of Excel. Learn more: https://go.microsoft.com/fwlink/?linkid=870924
Comment:
    Closed 2023</t>
      </text>
    </comment>
    <comment ref="C181" authorId="3" shapeId="0" xr:uid="{3855EC85-3F4A-B046-989B-9154D387296A}">
      <text>
        <t>[Threaded comment]
Your version of Excel allows you to read this threaded comment; however, any edits to it will get removed if the file is opened in a newer version of Excel. Learn more: https://go.microsoft.com/fwlink/?linkid=870924
Comment:
    Closed 2023</t>
      </text>
    </comment>
    <comment ref="C191" authorId="4" shapeId="0" xr:uid="{05280171-FA1B-E043-BA13-794A6E3D7FDD}">
      <text>
        <t>[Threaded comment]
Your version of Excel allows you to read this threaded comment; however, any edits to it will get removed if the file is opened in a newer version of Excel. Learn more: https://go.microsoft.com/fwlink/?linkid=870924
Comment:
    Corrected County</t>
      </text>
    </comment>
  </commentList>
</comments>
</file>

<file path=xl/sharedStrings.xml><?xml version="1.0" encoding="utf-8"?>
<sst xmlns="http://schemas.openxmlformats.org/spreadsheetml/2006/main" count="683" uniqueCount="472">
  <si>
    <t>Row</t>
  </si>
  <si>
    <t>Fluid Plant, City</t>
  </si>
  <si>
    <t>County</t>
  </si>
  <si>
    <t>State</t>
  </si>
  <si>
    <t>FIPS</t>
  </si>
  <si>
    <t>FMO</t>
  </si>
  <si>
    <t>Current</t>
  </si>
  <si>
    <t>May '21 Model Estimates</t>
  </si>
  <si>
    <t>Oct '21 Model Estimates</t>
  </si>
  <si>
    <t>UofW v3 Average</t>
  </si>
  <si>
    <t>Proposed Class I
Mar '23</t>
  </si>
  <si>
    <t>New Proposal
May '23</t>
  </si>
  <si>
    <t>Proposal 
#19
Jun '23</t>
  </si>
  <si>
    <t>Difference
Proposal 19
– Current</t>
  </si>
  <si>
    <t>% Change
Proposal 19
v Current</t>
  </si>
  <si>
    <t>Difference
Proposal 19
– UoW Avg</t>
  </si>
  <si>
    <t>% Change
Proposal 19
v UoW Avg</t>
  </si>
  <si>
    <t>Difference
May '23
– Mar '23</t>
  </si>
  <si>
    <t>Difference
Jun '23
– May '23</t>
  </si>
  <si>
    <t>Venture, Solocomb</t>
  </si>
  <si>
    <t>Geneva</t>
  </si>
  <si>
    <t>AL</t>
  </si>
  <si>
    <t>Danzeisen, Laveen; 
Fairlife, Goodyear; 
Kroger, Tolleson; 
Safeway, Tempe; 
Shamrock, Phoenix</t>
  </si>
  <si>
    <t>Maricopa</t>
  </si>
  <si>
    <t>AZ</t>
  </si>
  <si>
    <t>GH, Yuma; 
Sarah Farms, Yuma</t>
  </si>
  <si>
    <t>Yuma</t>
  </si>
  <si>
    <t>Hiland, Little Rock</t>
  </si>
  <si>
    <t>Pulaski</t>
  </si>
  <si>
    <t>AR</t>
  </si>
  <si>
    <t>Hiland, Fort Smith</t>
  </si>
  <si>
    <t>Sebastian</t>
  </si>
  <si>
    <t>Hiland, Fayetteville</t>
  </si>
  <si>
    <t>Washington</t>
  </si>
  <si>
    <t>Alexandre, San Leandro; 
Safeway, San Leandro</t>
  </si>
  <si>
    <t>Alameda</t>
  </si>
  <si>
    <t>CA</t>
  </si>
  <si>
    <t>Producers, Fresno</t>
  </si>
  <si>
    <t>Fresno</t>
  </si>
  <si>
    <t>Los Angeles</t>
  </si>
  <si>
    <t>Straus, Marshall</t>
  </si>
  <si>
    <t>Marin</t>
  </si>
  <si>
    <t>Saputo, Gustine</t>
  </si>
  <si>
    <t>Merced</t>
  </si>
  <si>
    <t>DFA Stremicks Heritage, Santa Ana</t>
  </si>
  <si>
    <t>Orange</t>
  </si>
  <si>
    <t>DFA Stremicks Heritage, Riverside; Kroger, Riverside</t>
  </si>
  <si>
    <t>Riverside</t>
  </si>
  <si>
    <t>HP Hood, Sacramento</t>
  </si>
  <si>
    <t>Sacramento</t>
  </si>
  <si>
    <t>Hollandia, San Marcos</t>
  </si>
  <si>
    <t>San Diego</t>
  </si>
  <si>
    <t>Producers, Fairfield</t>
  </si>
  <si>
    <t>Solano</t>
  </si>
  <si>
    <t>Clover-Stornetta, Petaluma</t>
  </si>
  <si>
    <t>Sonoma</t>
  </si>
  <si>
    <t>Crystal Foster, Modesto</t>
  </si>
  <si>
    <t>Stanislaus</t>
  </si>
  <si>
    <t>Rosa Brothers, Tulare</t>
  </si>
  <si>
    <t>Tulare</t>
  </si>
  <si>
    <t>DFA Meadow Gold, Englewood</t>
  </si>
  <si>
    <t>Arapahoe</t>
  </si>
  <si>
    <t>CO</t>
  </si>
  <si>
    <t>Royal Crest, Longmont</t>
  </si>
  <si>
    <t>Boulder</t>
  </si>
  <si>
    <t>Kroger Mountain View, Denver; Safeway, Denver</t>
  </si>
  <si>
    <t>Denver</t>
  </si>
  <si>
    <t>Sinton, Colorado Springs</t>
  </si>
  <si>
    <t>El Paso</t>
  </si>
  <si>
    <t>Aurora Organic, Platteville</t>
  </si>
  <si>
    <t>Weld</t>
  </si>
  <si>
    <t>DFA Guida-Seibert, New Britian; Saputo, Newington</t>
  </si>
  <si>
    <t>Hartford</t>
  </si>
  <si>
    <t>CT</t>
  </si>
  <si>
    <t>Hy-Point, Wilmington; 
Natural Dairy Prod, Newark</t>
  </si>
  <si>
    <t>New Castle</t>
  </si>
  <si>
    <t>DE</t>
  </si>
  <si>
    <t>Broward</t>
  </si>
  <si>
    <t>FL</t>
  </si>
  <si>
    <t>M &amp; B, Tampa; 
Saputo, Plant City</t>
  </si>
  <si>
    <t>Hillsborough</t>
  </si>
  <si>
    <t>Manatee</t>
  </si>
  <si>
    <t>Mcarthur Next, Miami</t>
  </si>
  <si>
    <t>Miami-Dade</t>
  </si>
  <si>
    <t>DFA TG Lee, Orlando</t>
  </si>
  <si>
    <t>New Dairy, Winter Haven; 
Publix, Lakeland</t>
  </si>
  <si>
    <t>Polk</t>
  </si>
  <si>
    <t>Publix, Lakeland; 
DFA TG Lee, Orange City</t>
  </si>
  <si>
    <t>Volusia</t>
  </si>
  <si>
    <t>Kroger Centennial, Atlanta</t>
  </si>
  <si>
    <t>GA</t>
  </si>
  <si>
    <t>Publix, Atlanta</t>
  </si>
  <si>
    <t>Gwinnett</t>
  </si>
  <si>
    <t>Darigold, Boise; 
DFA Meadow Gold, Boise</t>
  </si>
  <si>
    <t>Ada</t>
  </si>
  <si>
    <t>ID</t>
  </si>
  <si>
    <t>NR</t>
  </si>
  <si>
    <t>Reed's Dairy, Idaho Falls</t>
  </si>
  <si>
    <t>Bonneville</t>
  </si>
  <si>
    <t>Oberweis, North Aurora</t>
  </si>
  <si>
    <t>Kane</t>
  </si>
  <si>
    <t>IL</t>
  </si>
  <si>
    <t>Prairie Farms, Carlinville</t>
  </si>
  <si>
    <t>Macoupin</t>
  </si>
  <si>
    <t>Prairie Farms, Granite City</t>
  </si>
  <si>
    <t>Madison</t>
  </si>
  <si>
    <t>Prairie Farms, Olney</t>
  </si>
  <si>
    <t>Richland</t>
  </si>
  <si>
    <t>PF East Side Jersey, O'Fallon</t>
  </si>
  <si>
    <t>St. Clair</t>
  </si>
  <si>
    <t>Prairie Farms, Rockford</t>
  </si>
  <si>
    <t>Winnebago</t>
  </si>
  <si>
    <t>Allen</t>
  </si>
  <si>
    <t>IN</t>
  </si>
  <si>
    <t>Bartholomew</t>
  </si>
  <si>
    <t>Prairie Farms, Holland</t>
  </si>
  <si>
    <t>Dubois</t>
  </si>
  <si>
    <t>DFA Schenkels, Huntington</t>
  </si>
  <si>
    <t>Huntington</t>
  </si>
  <si>
    <t>Pleasant View, Highland</t>
  </si>
  <si>
    <t>Lake</t>
  </si>
  <si>
    <t>Nestle, Anderson; 
PF East Side Jersey, Anderson</t>
  </si>
  <si>
    <t>Kroger Crossroad, Indianapolis</t>
  </si>
  <si>
    <t>Marion</t>
  </si>
  <si>
    <t>DFA Beverage Solutions, Richmond</t>
  </si>
  <si>
    <t>Wayne</t>
  </si>
  <si>
    <t>Prairie Farms, Dubuque</t>
  </si>
  <si>
    <t>Dubuque</t>
  </si>
  <si>
    <t>IA</t>
  </si>
  <si>
    <t>DFA Dean, Le Mars</t>
  </si>
  <si>
    <t>Plymouth</t>
  </si>
  <si>
    <t>Anderson-Erickson, Des Moines</t>
  </si>
  <si>
    <t>Farmers, Wellman</t>
  </si>
  <si>
    <t>Kroger Jackson, Hutchinson</t>
  </si>
  <si>
    <t>Reno</t>
  </si>
  <si>
    <t>KS</t>
  </si>
  <si>
    <t>Hiland, Wichita</t>
  </si>
  <si>
    <t>Sedgwick</t>
  </si>
  <si>
    <t>Saputo, Murray</t>
  </si>
  <si>
    <t>Calloway</t>
  </si>
  <si>
    <t>KY</t>
  </si>
  <si>
    <t>Kroger, Winchester</t>
  </si>
  <si>
    <t>Clark</t>
  </si>
  <si>
    <t>New Dairy, London</t>
  </si>
  <si>
    <t>Laurel</t>
  </si>
  <si>
    <t>Prairie Farms, Somerset</t>
  </si>
  <si>
    <t>Kleinpeter, Baton Rouge</t>
  </si>
  <si>
    <t>East Baton Rouge Parish</t>
  </si>
  <si>
    <t>LA</t>
  </si>
  <si>
    <t>New Dairy, Lafayette</t>
  </si>
  <si>
    <t>Lafayette Parish</t>
  </si>
  <si>
    <t>PF Eastside Jersey, Hammond</t>
  </si>
  <si>
    <t>Tangipahoa Parish</t>
  </si>
  <si>
    <t>Houlton Farms, Houlton</t>
  </si>
  <si>
    <t>Aroostook</t>
  </si>
  <si>
    <t>ME</t>
  </si>
  <si>
    <t>DFA Oakhurst, Portland; 
HP Hood, Portland; 
Smiling Hill, Westbrook</t>
  </si>
  <si>
    <t>Cumberland</t>
  </si>
  <si>
    <t>Cloverland, Baltimore</t>
  </si>
  <si>
    <t>Baltimore City</t>
  </si>
  <si>
    <t>MD</t>
  </si>
  <si>
    <t>DFA Dairy Maid, Frederick; 
South Mountain, Middletown</t>
  </si>
  <si>
    <t>Frederick</t>
  </si>
  <si>
    <t>MD-VA Marva Maid, Landover</t>
  </si>
  <si>
    <t>Prince George's</t>
  </si>
  <si>
    <t>High Lawn, Lee</t>
  </si>
  <si>
    <t>Berkshire</t>
  </si>
  <si>
    <t>MA</t>
  </si>
  <si>
    <t>HP Hood, Agawam</t>
  </si>
  <si>
    <t>Hampden</t>
  </si>
  <si>
    <t>Crescent Ridge, Sharon; 
DFA Garelick, Franklin</t>
  </si>
  <si>
    <t>Norfolk</t>
  </si>
  <si>
    <t>Prairie Farms, Battle Creek</t>
  </si>
  <si>
    <t>Kalamazoo</t>
  </si>
  <si>
    <t>MI</t>
  </si>
  <si>
    <t>DFA Country Fresh, Grand Rapids; 
Schreiber, Grand Rapids</t>
  </si>
  <si>
    <t>Kent</t>
  </si>
  <si>
    <t>DFA Country Fresh, Marquette</t>
  </si>
  <si>
    <t>Marquette</t>
  </si>
  <si>
    <t>Fairlife, Coopersville</t>
  </si>
  <si>
    <t>Muskegon</t>
  </si>
  <si>
    <t>Guernsey Farms, Northville</t>
  </si>
  <si>
    <t>Oakland</t>
  </si>
  <si>
    <t>Meijer, Holland</t>
  </si>
  <si>
    <t>Ottawa</t>
  </si>
  <si>
    <t>Calder Brothers, Lincoln Park; 
CF Burger, Detroit; 
Kroger Michigan, Livonia</t>
  </si>
  <si>
    <t>Saputo, White Bear Lake</t>
  </si>
  <si>
    <t>Anoka</t>
  </si>
  <si>
    <t>MN</t>
  </si>
  <si>
    <t>Hastings, Hastings</t>
  </si>
  <si>
    <t>Dakota</t>
  </si>
  <si>
    <t>DFA Kemps, Minneapolis</t>
  </si>
  <si>
    <t>Hennepin</t>
  </si>
  <si>
    <t>DFA St Paul Beverage, St Paul</t>
  </si>
  <si>
    <t>Ramsey</t>
  </si>
  <si>
    <t>PF East Side Jersey, Woodbury</t>
  </si>
  <si>
    <t>Prairie Farms, Kosciusko</t>
  </si>
  <si>
    <t>Attala</t>
  </si>
  <si>
    <t>MS</t>
  </si>
  <si>
    <t>Aurora Organic, Columbia</t>
  </si>
  <si>
    <t>Boone</t>
  </si>
  <si>
    <t>MO</t>
  </si>
  <si>
    <t>PF Central, Jefferson City</t>
  </si>
  <si>
    <t>Cole</t>
  </si>
  <si>
    <t>Hiland, Springfield</t>
  </si>
  <si>
    <t>Greene</t>
  </si>
  <si>
    <t>Hiland, Kansas City</t>
  </si>
  <si>
    <t>Jackson</t>
  </si>
  <si>
    <t>Memory Lane, Fordland</t>
  </si>
  <si>
    <t>Webster</t>
  </si>
  <si>
    <t>DFA Meadow Gold, Great Falls</t>
  </si>
  <si>
    <t>Cascade</t>
  </si>
  <si>
    <t>MT</t>
  </si>
  <si>
    <t>Darigold, Bozeman</t>
  </si>
  <si>
    <t>Gallatin</t>
  </si>
  <si>
    <t>DFA Meadow Gold, Billings</t>
  </si>
  <si>
    <t>Yellowstone</t>
  </si>
  <si>
    <t>Hiland, Omaha</t>
  </si>
  <si>
    <t>Douglas</t>
  </si>
  <si>
    <t>NE</t>
  </si>
  <si>
    <t>Anderson, Las Vegas; 
DFA Meadow Gold, Las Vegas</t>
  </si>
  <si>
    <t>NV</t>
  </si>
  <si>
    <t>Producers Model, Reno</t>
  </si>
  <si>
    <t>Washoe</t>
  </si>
  <si>
    <t>HP Hood, Concord</t>
  </si>
  <si>
    <t>Merrimack</t>
  </si>
  <si>
    <t>NH</t>
  </si>
  <si>
    <t>DFA Garelick, Florence</t>
  </si>
  <si>
    <t>Burlington</t>
  </si>
  <si>
    <t>NJ</t>
  </si>
  <si>
    <t>DFA Cumberland, Bridgeton</t>
  </si>
  <si>
    <t>Mill Road, Whitehouse</t>
  </si>
  <si>
    <t>Hunterdon</t>
  </si>
  <si>
    <t>Halo, Trenton</t>
  </si>
  <si>
    <t>Mercer</t>
  </si>
  <si>
    <t>Creamland, Albuquerque</t>
  </si>
  <si>
    <t>Bernalillo</t>
  </si>
  <si>
    <t>NM</t>
  </si>
  <si>
    <t>Midland Farms, Menands</t>
  </si>
  <si>
    <t>Albany</t>
  </si>
  <si>
    <t>NY</t>
  </si>
  <si>
    <t>Saputo, Friendship</t>
  </si>
  <si>
    <t>Allegany</t>
  </si>
  <si>
    <t>Ronnybrook, Ancramdale</t>
  </si>
  <si>
    <t>Columbia</t>
  </si>
  <si>
    <t>Byrne Cortlandville, Cortland</t>
  </si>
  <si>
    <t>Cortland</t>
  </si>
  <si>
    <t>Saputo, Delhi; 
Worcester, Roxbury</t>
  </si>
  <si>
    <t>Delaware</t>
  </si>
  <si>
    <t>Steuben, Elma; 
Upstate, Buffalo</t>
  </si>
  <si>
    <t>Erie</t>
  </si>
  <si>
    <t>Westmeadow, Johnstown</t>
  </si>
  <si>
    <t>Fulton</t>
  </si>
  <si>
    <t>HP Hood, Batavia</t>
  </si>
  <si>
    <t>Genesee</t>
  </si>
  <si>
    <t>HP Hood, Oneida</t>
  </si>
  <si>
    <t>Upstate, Rochester</t>
  </si>
  <si>
    <t>Monroe</t>
  </si>
  <si>
    <t>HP Hood, Vernon</t>
  </si>
  <si>
    <t>Oneida</t>
  </si>
  <si>
    <t>Onondaga</t>
  </si>
  <si>
    <t>DFA Garelick, E Greenbush</t>
  </si>
  <si>
    <t>Rensselaer</t>
  </si>
  <si>
    <t>Saratoga</t>
  </si>
  <si>
    <t>HP Hood Crowley, Arkport</t>
  </si>
  <si>
    <t>Steuben</t>
  </si>
  <si>
    <t>Hudson Valley, Kingston</t>
  </si>
  <si>
    <t>Ulster</t>
  </si>
  <si>
    <t>KanPak, Penn Yan</t>
  </si>
  <si>
    <t>Yates</t>
  </si>
  <si>
    <t>Milkco, Asheville</t>
  </si>
  <si>
    <t>Buncombe</t>
  </si>
  <si>
    <t>NC</t>
  </si>
  <si>
    <t>DFA Dairy Fresh, Winston-Salem</t>
  </si>
  <si>
    <t>Forsyth</t>
  </si>
  <si>
    <t>DFA Dairy Fresh, High Point; Homeland, Julian; 
MD-VA Hunter Farms, High Point</t>
  </si>
  <si>
    <t>Guilford</t>
  </si>
  <si>
    <t>PF East Side Jersey, Bismarck</t>
  </si>
  <si>
    <t>Burleigh</t>
  </si>
  <si>
    <t>ND</t>
  </si>
  <si>
    <t>DFA Kemps, Fargo</t>
  </si>
  <si>
    <t>Cass</t>
  </si>
  <si>
    <t>United, Martins Ferry</t>
  </si>
  <si>
    <t>Belmont</t>
  </si>
  <si>
    <t>OH</t>
  </si>
  <si>
    <t>DFA Reiter, Springfield</t>
  </si>
  <si>
    <t>New Dairy, Cleveland</t>
  </si>
  <si>
    <t>Cuyahoga</t>
  </si>
  <si>
    <t>Arps, Defiance</t>
  </si>
  <si>
    <t>Defiance</t>
  </si>
  <si>
    <t>Toft, Sandusky</t>
  </si>
  <si>
    <t>Kroger Tamarack, Newark</t>
  </si>
  <si>
    <t>Licking</t>
  </si>
  <si>
    <t>Meijer, Tipp City</t>
  </si>
  <si>
    <t>Miami</t>
  </si>
  <si>
    <t>Superior, Canton</t>
  </si>
  <si>
    <t>Stark</t>
  </si>
  <si>
    <t>Hartzler, Wooster; 
Smith Foods, Orrville</t>
  </si>
  <si>
    <t>Hiland, Norman</t>
  </si>
  <si>
    <t>Cleveland</t>
  </si>
  <si>
    <t>OK</t>
  </si>
  <si>
    <t>WH Braum, Tuttle</t>
  </si>
  <si>
    <t>Grady</t>
  </si>
  <si>
    <t>Hiland, Chandler</t>
  </si>
  <si>
    <t>Lincoln</t>
  </si>
  <si>
    <t>Safeway, Clackamas</t>
  </si>
  <si>
    <t>Clackamas</t>
  </si>
  <si>
    <t>OR</t>
  </si>
  <si>
    <t>Eberhard, Redmond</t>
  </si>
  <si>
    <t>Deschutes</t>
  </si>
  <si>
    <t>Producers Umpqua, Roseburg</t>
  </si>
  <si>
    <t>Alpenrose, Portland; 
Darigold, Portland; 
Kroger Swan Island, Portland</t>
  </si>
  <si>
    <t>Multnomah</t>
  </si>
  <si>
    <t>Schneiders, Pittsburgh; 
Turner Special-T, Pittsburgh; 
Turner, Pittsburgh</t>
  </si>
  <si>
    <t>Allegheny</t>
  </si>
  <si>
    <t>PA</t>
  </si>
  <si>
    <t>Clover, Reading; 
GW Packaging, Douglassville</t>
  </si>
  <si>
    <t>Berks</t>
  </si>
  <si>
    <t>Ritcheys, Martinsburg</t>
  </si>
  <si>
    <t>Blair</t>
  </si>
  <si>
    <t>Marburger, Evans City</t>
  </si>
  <si>
    <t>Butler</t>
  </si>
  <si>
    <t>Galliker, Johnstown; 
Vale Wood, Loretto</t>
  </si>
  <si>
    <t>Cambria</t>
  </si>
  <si>
    <t>Harrisburg, Harrisburg</t>
  </si>
  <si>
    <t>Dauphin</t>
  </si>
  <si>
    <t>Wawa, Media</t>
  </si>
  <si>
    <t>United, Uniontown</t>
  </si>
  <si>
    <t>Fayette</t>
  </si>
  <si>
    <t>Trickling Springs, Chambersburg</t>
  </si>
  <si>
    <t>Franklin</t>
  </si>
  <si>
    <t>Kreider, Manheim;
Turkey Hill, Conestoga</t>
  </si>
  <si>
    <t>Lancaster</t>
  </si>
  <si>
    <t>DFA Swiss Premium, Lebanon</t>
  </si>
  <si>
    <t>Lebanon</t>
  </si>
  <si>
    <t>Valley Farms, Williamsport</t>
  </si>
  <si>
    <t>Lycoming</t>
  </si>
  <si>
    <t>DFA Dean, Sharpsville</t>
  </si>
  <si>
    <t>Montgomery</t>
  </si>
  <si>
    <t>Dutch Valley, Sunbury</t>
  </si>
  <si>
    <t>Northumberland</t>
  </si>
  <si>
    <t>HP Hood Crowley, Philadelphia</t>
  </si>
  <si>
    <t>Philadelphia</t>
  </si>
  <si>
    <t>DFA Lehigh, Schuylkill Haven; 
Guers Dairy / DanEd, Pottsville</t>
  </si>
  <si>
    <t>Schuylkill</t>
  </si>
  <si>
    <t>Rutter Bros, York</t>
  </si>
  <si>
    <t>York</t>
  </si>
  <si>
    <t>Munroe, East Providence</t>
  </si>
  <si>
    <t>Providence</t>
  </si>
  <si>
    <t>RI</t>
  </si>
  <si>
    <t>DFA PET, Spartanburg</t>
  </si>
  <si>
    <t>Spartanburg</t>
  </si>
  <si>
    <t>SC</t>
  </si>
  <si>
    <t>PF East Side Jersey, Sioux Falls</t>
  </si>
  <si>
    <t>Minnehaha</t>
  </si>
  <si>
    <t>SD</t>
  </si>
  <si>
    <t>DFA Purity, Nashville</t>
  </si>
  <si>
    <t>Davidson</t>
  </si>
  <si>
    <t>TN</t>
  </si>
  <si>
    <t>Broadacre, Powell</t>
  </si>
  <si>
    <t>Knox</t>
  </si>
  <si>
    <t>DFA Mayfield, Athens</t>
  </si>
  <si>
    <t>McMinn</t>
  </si>
  <si>
    <t>Kroger Heritage, Murfreesboro</t>
  </si>
  <si>
    <t>Rutherford</t>
  </si>
  <si>
    <t>Hiland, Memphis</t>
  </si>
  <si>
    <t>Shelby</t>
  </si>
  <si>
    <t>DFA Oak Farms, San Antonio; 
HE Butt, San Antonio</t>
  </si>
  <si>
    <t>Bexar</t>
  </si>
  <si>
    <t>TX</t>
  </si>
  <si>
    <t>Volleman, Gustine</t>
  </si>
  <si>
    <t>Comanche</t>
  </si>
  <si>
    <t>Danone, Dallas; 
DFA Oak Farms, Dallas; 
Hiland, Dallas</t>
  </si>
  <si>
    <t>Dallas</t>
  </si>
  <si>
    <t>DFA Prices, El Paso; 
GH, El Paso; 
Select Farmer's, El Paso</t>
  </si>
  <si>
    <t>DFA Oak Farms, Houston; 
HE Butt, Houston</t>
  </si>
  <si>
    <t>Harris</t>
  </si>
  <si>
    <t>Saputo, Sulphur Springs</t>
  </si>
  <si>
    <t>Hopkins</t>
  </si>
  <si>
    <t>1836 Farms, Terrell</t>
  </si>
  <si>
    <t>Kaufman</t>
  </si>
  <si>
    <t>DFA Gandys, Lubbock</t>
  </si>
  <si>
    <t>Lubbock</t>
  </si>
  <si>
    <t>Hiland, Conroe</t>
  </si>
  <si>
    <t>Plains, Amarillo</t>
  </si>
  <si>
    <t>Potter</t>
  </si>
  <si>
    <t>Hiland, Tyler</t>
  </si>
  <si>
    <t>Smith</t>
  </si>
  <si>
    <t>Kroger Vandervoorts, Ft Worth</t>
  </si>
  <si>
    <t>Tarrant</t>
  </si>
  <si>
    <t>Hiland, Austin</t>
  </si>
  <si>
    <t>Travis</t>
  </si>
  <si>
    <t>Gossner, Logan</t>
  </si>
  <si>
    <t>Cache</t>
  </si>
  <si>
    <t>UT</t>
  </si>
  <si>
    <t>Kroger, Layton</t>
  </si>
  <si>
    <t>Davis</t>
  </si>
  <si>
    <t>DFA Western Quality, Cedar City</t>
  </si>
  <si>
    <t>Iron</t>
  </si>
  <si>
    <t>Danone, Salt Lake City; 
Deseret, Salt Lake City; 
DFA Meadow Gold, Salt Lake City</t>
  </si>
  <si>
    <t>Salt Lake</t>
  </si>
  <si>
    <t>HP Hood, Barre</t>
  </si>
  <si>
    <t>VT</t>
  </si>
  <si>
    <t>Augusta</t>
  </si>
  <si>
    <t>VA</t>
  </si>
  <si>
    <t>Homestead, Wirtz</t>
  </si>
  <si>
    <t>Caroline</t>
  </si>
  <si>
    <t>Kroger Westover, Lynchburg</t>
  </si>
  <si>
    <t>Lynchburg City</t>
  </si>
  <si>
    <t>Marva Maid, Newport News</t>
  </si>
  <si>
    <t>Newport News City</t>
  </si>
  <si>
    <t>HP Hood, Winchester</t>
  </si>
  <si>
    <t>Winchester City</t>
  </si>
  <si>
    <t>Andersen, Battle Ground</t>
  </si>
  <si>
    <t>WA</t>
  </si>
  <si>
    <t>Darigold, Seattle; 
Safeway, Bellevue; 
Smith Brothers, Kent</t>
  </si>
  <si>
    <t>King</t>
  </si>
  <si>
    <t>Darigold, Spokane</t>
  </si>
  <si>
    <t>Spokane</t>
  </si>
  <si>
    <t>United, Charleston</t>
  </si>
  <si>
    <t>Kanawha</t>
  </si>
  <si>
    <t>WV</t>
  </si>
  <si>
    <t>Mountaintop, Morgantown</t>
  </si>
  <si>
    <t>Monongalia</t>
  </si>
  <si>
    <t>Kwik Trip, La Crosse</t>
  </si>
  <si>
    <t>La Crosse</t>
  </si>
  <si>
    <t>WI</t>
  </si>
  <si>
    <t>Lamers, Appleton</t>
  </si>
  <si>
    <t>Outagamie</t>
  </si>
  <si>
    <t>DFA Kemps, Cedarburg</t>
  </si>
  <si>
    <t>Ozaukee</t>
  </si>
  <si>
    <t>Column</t>
  </si>
  <si>
    <t>Source</t>
  </si>
  <si>
    <t>Reference: Ex. 300 &amp; 301</t>
  </si>
  <si>
    <t>Sources: Ex. 52; IMS List; MA Office Website Plant &amp; Handler Lists</t>
  </si>
  <si>
    <t>Ex. 300 &amp; Ex. 301 Col. B</t>
  </si>
  <si>
    <t>Ex. 300 &amp; Ex. 301 Col. C</t>
  </si>
  <si>
    <t>Ex. 300 &amp; Ex. 301 Col. E</t>
  </si>
  <si>
    <t>Ex. 300 &amp; Ex. 301 Col. N</t>
  </si>
  <si>
    <t>Ex. 300 &amp; Ex. 301 Col. I</t>
  </si>
  <si>
    <t>Ex. 300 &amp; Ex. 301 Col. F</t>
  </si>
  <si>
    <t>Ex. 300 &amp; Ex. 301 Col. G</t>
  </si>
  <si>
    <t>Ex. 300 &amp; Ex. 301 Col. L</t>
  </si>
  <si>
    <t>Proposed Class I Mar '23</t>
  </si>
  <si>
    <t>Ex. 300 Col. O</t>
  </si>
  <si>
    <t>New Proposal May '23</t>
  </si>
  <si>
    <t>Ex. 300 Col. S</t>
  </si>
  <si>
    <t>Proposal  #19 Jun '23</t>
  </si>
  <si>
    <t>Ex. 301 Col. O</t>
  </si>
  <si>
    <t>Difference Proposal 19 – Current</t>
  </si>
  <si>
    <t>Calculated: Proposal #19 Jun '23 – Current</t>
  </si>
  <si>
    <t>% Change Proposal 19 v Current</t>
  </si>
  <si>
    <t>Calculated: Difference / Current</t>
  </si>
  <si>
    <t>Difference Proposal 19 – UoW Avg</t>
  </si>
  <si>
    <t>Calculated: Proposal #19 Jun '23 – UofW v3</t>
  </si>
  <si>
    <t>% Change Proposal 19 v UoW Avg</t>
  </si>
  <si>
    <t>Calculated: Difference / UoW v3 Average</t>
  </si>
  <si>
    <t>Difference May '23 – Mar '23</t>
  </si>
  <si>
    <t>Calculated: New Proposal May '23 – Proposed Class II  Mar '23</t>
  </si>
  <si>
    <t>Difference Jun '23 – May '23</t>
  </si>
  <si>
    <t>Calculated: Proposal #19 Jun '23 – New Proposal May '23</t>
  </si>
  <si>
    <t>Byrne Dewitt, East Syracuse; 
Upstate, Syracuse</t>
  </si>
  <si>
    <t>King Brothers, Schuylerville; 
Stewarts, Greenfield Center</t>
  </si>
  <si>
    <t>DFA Lehigh Valley, Lansdale; 
Lucerne, Hatfield</t>
  </si>
  <si>
    <t>Publix, Deerfield Beach</t>
  </si>
  <si>
    <t>Prairie Farms, Fort Wayne; 
Walmart, Fort Wayne</t>
  </si>
  <si>
    <t>Rockview Ninth Avenue, Columbus</t>
  </si>
  <si>
    <t>Danone, City of Industry; 
DFA Alta Dena N, City of Industry; 
DFA Alta Dena S, City of Industry; 
Driftwood, El Monte; 
Kroger, Compton; 
Rex, City of Commerce; 
Rockview Ninth Ave, City of Industry; 
Rockview, Downey; 
Safeway, City of Commerce</t>
  </si>
  <si>
    <t>Danone, Mt. Crawford</t>
  </si>
  <si>
    <t>Rockingham</t>
  </si>
  <si>
    <t>Shamrock, Verona</t>
  </si>
  <si>
    <t>Dakin, Myakka 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</si>
</sst>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0"/>
    <numFmt numFmtId="165" formatCode="&quot;$&quot;#,##0.00"/>
    <numFmt numFmtId="166" formatCode="&quot;$&quot;#,##0.00;[Red]\-&quot;$&quot;#,##0.00"/>
    <numFmt numFmtId="167" formatCode="0%;[Red]\ \ \-0%"/>
  </numFmts>
  <fonts count="7" x14ac:knownFonts="1">
    <font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trike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wrapText="1"/>
    </xf>
    <xf numFmtId="164" fontId="2" fillId="0" borderId="3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2" fontId="2" fillId="0" borderId="1" xfId="2" applyNumberFormat="1" applyFont="1" applyFill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43" fontId="3" fillId="0" borderId="3" xfId="1" applyFont="1" applyFill="1" applyBorder="1" applyAlignment="1">
      <alignment horizontal="center" wrapText="1"/>
    </xf>
    <xf numFmtId="43" fontId="3" fillId="0" borderId="1" xfId="1" applyFont="1" applyFill="1" applyBorder="1" applyAlignment="1">
      <alignment horizontal="center" wrapText="1"/>
    </xf>
    <xf numFmtId="43" fontId="3" fillId="0" borderId="2" xfId="1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4" fillId="2" borderId="0" xfId="0" applyFont="1" applyFill="1" applyAlignment="1">
      <alignment horizontal="center" vertical="top"/>
    </xf>
    <xf numFmtId="0" fontId="4" fillId="2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vertical="top"/>
    </xf>
    <xf numFmtId="164" fontId="4" fillId="2" borderId="5" xfId="0" applyNumberFormat="1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center" vertical="top"/>
    </xf>
    <xf numFmtId="165" fontId="4" fillId="2" borderId="4" xfId="0" applyNumberFormat="1" applyFont="1" applyFill="1" applyBorder="1" applyAlignment="1">
      <alignment vertical="top"/>
    </xf>
    <xf numFmtId="165" fontId="4" fillId="2" borderId="0" xfId="2" applyNumberFormat="1" applyFont="1" applyFill="1" applyBorder="1" applyAlignment="1">
      <alignment vertical="top"/>
    </xf>
    <xf numFmtId="165" fontId="4" fillId="2" borderId="0" xfId="1" applyNumberFormat="1" applyFont="1" applyFill="1" applyBorder="1" applyAlignment="1">
      <alignment vertical="top"/>
    </xf>
    <xf numFmtId="165" fontId="4" fillId="2" borderId="5" xfId="1" applyNumberFormat="1" applyFont="1" applyFill="1" applyBorder="1" applyAlignment="1">
      <alignment vertical="top"/>
    </xf>
    <xf numFmtId="166" fontId="4" fillId="2" borderId="0" xfId="0" applyNumberFormat="1" applyFont="1" applyFill="1" applyAlignment="1">
      <alignment vertical="top"/>
    </xf>
    <xf numFmtId="166" fontId="4" fillId="2" borderId="4" xfId="0" applyNumberFormat="1" applyFont="1" applyFill="1" applyBorder="1" applyAlignment="1">
      <alignment vertical="top"/>
    </xf>
    <xf numFmtId="167" fontId="4" fillId="2" borderId="0" xfId="3" applyNumberFormat="1" applyFont="1" applyFill="1" applyBorder="1" applyAlignment="1">
      <alignment vertical="top"/>
    </xf>
    <xf numFmtId="166" fontId="4" fillId="2" borderId="5" xfId="0" applyNumberFormat="1" applyFont="1" applyFill="1" applyBorder="1" applyAlignment="1">
      <alignment vertical="top"/>
    </xf>
    <xf numFmtId="0" fontId="4" fillId="0" borderId="0" xfId="0" applyFont="1"/>
    <xf numFmtId="0" fontId="4" fillId="0" borderId="0" xfId="0" applyFont="1" applyAlignment="1">
      <alignment horizontal="center" vertical="top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vertical="top"/>
    </xf>
    <xf numFmtId="164" fontId="4" fillId="0" borderId="5" xfId="0" applyNumberFormat="1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165" fontId="4" fillId="0" borderId="4" xfId="0" applyNumberFormat="1" applyFont="1" applyBorder="1" applyAlignment="1">
      <alignment vertical="top"/>
    </xf>
    <xf numFmtId="165" fontId="4" fillId="0" borderId="0" xfId="2" applyNumberFormat="1" applyFont="1" applyFill="1" applyBorder="1" applyAlignment="1">
      <alignment vertical="top"/>
    </xf>
    <xf numFmtId="165" fontId="4" fillId="0" borderId="0" xfId="1" applyNumberFormat="1" applyFont="1" applyFill="1" applyBorder="1" applyAlignment="1">
      <alignment vertical="top"/>
    </xf>
    <xf numFmtId="165" fontId="4" fillId="0" borderId="5" xfId="1" applyNumberFormat="1" applyFont="1" applyFill="1" applyBorder="1" applyAlignment="1">
      <alignment vertical="top"/>
    </xf>
    <xf numFmtId="166" fontId="4" fillId="0" borderId="0" xfId="0" applyNumberFormat="1" applyFont="1" applyAlignment="1">
      <alignment vertical="top"/>
    </xf>
    <xf numFmtId="166" fontId="4" fillId="0" borderId="4" xfId="0" applyNumberFormat="1" applyFont="1" applyBorder="1" applyAlignment="1">
      <alignment vertical="top"/>
    </xf>
    <xf numFmtId="167" fontId="4" fillId="0" borderId="0" xfId="3" applyNumberFormat="1" applyFont="1" applyFill="1" applyBorder="1" applyAlignment="1">
      <alignment vertical="top"/>
    </xf>
    <xf numFmtId="166" fontId="4" fillId="0" borderId="5" xfId="0" applyNumberFormat="1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2" fontId="4" fillId="0" borderId="0" xfId="0" applyNumberFormat="1" applyFont="1"/>
    <xf numFmtId="2" fontId="4" fillId="0" borderId="0" xfId="2" applyNumberFormat="1" applyFont="1" applyFill="1" applyBorder="1"/>
    <xf numFmtId="43" fontId="4" fillId="0" borderId="0" xfId="1" applyFont="1" applyFill="1" applyBorder="1"/>
    <xf numFmtId="0" fontId="3" fillId="0" borderId="0" xfId="0" applyFont="1"/>
    <xf numFmtId="2" fontId="5" fillId="0" borderId="0" xfId="2" applyNumberFormat="1" applyFont="1" applyFill="1" applyBorder="1"/>
    <xf numFmtId="164" fontId="4" fillId="0" borderId="0" xfId="0" applyNumberFormat="1" applyFont="1" applyAlignment="1">
      <alignment horizontal="center"/>
    </xf>
    <xf numFmtId="0" fontId="6" fillId="2" borderId="4" xfId="0" applyFont="1" applyFill="1" applyBorder="1" applyAlignment="1">
      <alignment horizontal="left" vertical="top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ally Keefe" id="{17EE55D0-CE3C-6A4B-8425-68EE16C60280}" userId="7ede9eb28f08eada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31" dT="2024-01-11T16:51:59.21" personId="{17EE55D0-CE3C-6A4B-8425-68EE16C60280}" id="{0C2701D1-A9F4-3E42-ACC4-9AA2B6C9081C}">
    <text>Typo Corrected</text>
  </threadedComment>
  <threadedComment ref="C36" dT="2024-01-11T16:39:52.39" personId="{17EE55D0-CE3C-6A4B-8425-68EE16C60280}" id="{DE6C1859-E364-6F40-BEAC-CD86803F930B}">
    <text>Corrected County</text>
  </threadedComment>
  <threadedComment ref="C83" dT="2024-01-11T16:45:00.08" personId="{17EE55D0-CE3C-6A4B-8425-68EE16C60280}" id="{EDB99290-2D84-C74A-AC94-3E81D0F4ABBF}">
    <text>Closed 2023</text>
  </threadedComment>
  <threadedComment ref="C181" dT="2024-01-11T16:45:45.92" personId="{17EE55D0-CE3C-6A4B-8425-68EE16C60280}" id="{3855EC85-3F4A-B046-989B-9154D387296A}">
    <text>Closed 2023</text>
  </threadedComment>
  <threadedComment ref="C191" dT="2024-01-11T16:48:06.39" personId="{17EE55D0-CE3C-6A4B-8425-68EE16C60280}" id="{05280171-FA1B-E043-BA13-794A6E3D7FDD}">
    <text>Corrected County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85CE9-7149-BE47-89B8-E7AC724BC9F2}">
  <sheetPr>
    <pageSetUpPr fitToPage="1"/>
  </sheetPr>
  <dimension ref="A2:T223"/>
  <sheetViews>
    <sheetView tabSelected="1" zoomScaleNormal="100" workbookViewId="0">
      <pane xSplit="1" ySplit="2" topLeftCell="B3" activePane="bottomRight" state="frozen"/>
      <selection activeCell="E40" sqref="E40"/>
      <selection pane="topRight" activeCell="E40" sqref="E40"/>
      <selection pane="bottomLeft" activeCell="E40" sqref="E40"/>
      <selection pane="bottomRight"/>
    </sheetView>
  </sheetViews>
  <sheetFormatPr defaultColWidth="8.83203125" defaultRowHeight="15.5" x14ac:dyDescent="0.35"/>
  <cols>
    <col min="1" max="1" width="2.83203125" style="26" customWidth="1"/>
    <col min="2" max="2" width="7.83203125" style="41" customWidth="1"/>
    <col min="3" max="3" width="31.83203125" style="41" customWidth="1"/>
    <col min="4" max="4" width="17.83203125" style="26" customWidth="1"/>
    <col min="5" max="5" width="7.83203125" style="41" customWidth="1"/>
    <col min="6" max="6" width="7.83203125" style="48" customWidth="1"/>
    <col min="7" max="7" width="7.83203125" style="41" customWidth="1"/>
    <col min="8" max="8" width="10.83203125" style="43" customWidth="1"/>
    <col min="9" max="10" width="10.83203125" style="44" customWidth="1"/>
    <col min="11" max="11" width="10.83203125" style="26" customWidth="1"/>
    <col min="12" max="12" width="10.83203125" style="45" customWidth="1"/>
    <col min="13" max="14" width="10.83203125" style="26" customWidth="1"/>
    <col min="15" max="15" width="11.33203125" style="26" customWidth="1"/>
    <col min="16" max="16" width="10.33203125" style="26" customWidth="1"/>
    <col min="17" max="17" width="12.1640625" style="26" customWidth="1"/>
    <col min="18" max="18" width="10.83203125" style="26" customWidth="1"/>
    <col min="19" max="20" width="9.83203125" style="26" customWidth="1"/>
    <col min="21" max="16384" width="8.83203125" style="26"/>
  </cols>
  <sheetData>
    <row r="2" spans="2:20" s="12" customFormat="1" ht="62" x14ac:dyDescent="0.35">
      <c r="B2" s="1" t="s">
        <v>0</v>
      </c>
      <c r="C2" s="2" t="s">
        <v>1</v>
      </c>
      <c r="D2" s="3" t="s">
        <v>2</v>
      </c>
      <c r="E2" s="1" t="s">
        <v>3</v>
      </c>
      <c r="F2" s="4" t="s">
        <v>4</v>
      </c>
      <c r="G2" s="5" t="s">
        <v>5</v>
      </c>
      <c r="H2" s="6" t="s">
        <v>6</v>
      </c>
      <c r="I2" s="7" t="s">
        <v>7</v>
      </c>
      <c r="J2" s="7" t="s">
        <v>8</v>
      </c>
      <c r="K2" s="8" t="s">
        <v>9</v>
      </c>
      <c r="L2" s="9" t="s">
        <v>10</v>
      </c>
      <c r="M2" s="10" t="s">
        <v>11</v>
      </c>
      <c r="N2" s="11" t="s">
        <v>12</v>
      </c>
      <c r="O2" s="5" t="s">
        <v>13</v>
      </c>
      <c r="P2" s="1" t="s">
        <v>14</v>
      </c>
      <c r="Q2" s="5" t="s">
        <v>15</v>
      </c>
      <c r="R2" s="1" t="s">
        <v>16</v>
      </c>
      <c r="S2" s="5" t="s">
        <v>17</v>
      </c>
      <c r="T2" s="1" t="s">
        <v>18</v>
      </c>
    </row>
    <row r="3" spans="2:20" x14ac:dyDescent="0.35">
      <c r="B3" s="13">
        <v>32</v>
      </c>
      <c r="C3" s="14" t="s">
        <v>19</v>
      </c>
      <c r="D3" s="15" t="s">
        <v>20</v>
      </c>
      <c r="E3" s="13" t="s">
        <v>21</v>
      </c>
      <c r="F3" s="16">
        <v>1061</v>
      </c>
      <c r="G3" s="17">
        <v>7</v>
      </c>
      <c r="H3" s="18">
        <v>4.3</v>
      </c>
      <c r="I3" s="19">
        <v>5.8</v>
      </c>
      <c r="J3" s="19">
        <v>6.3</v>
      </c>
      <c r="K3" s="20">
        <v>6.05</v>
      </c>
      <c r="L3" s="21">
        <v>5.95</v>
      </c>
      <c r="M3" s="22">
        <v>5.95</v>
      </c>
      <c r="N3" s="23">
        <v>5.95</v>
      </c>
      <c r="O3" s="22">
        <f>N3-H3</f>
        <v>1.6500000000000004</v>
      </c>
      <c r="P3" s="24">
        <f>O3/H3</f>
        <v>0.38372093023255821</v>
      </c>
      <c r="Q3" s="25">
        <f>N3-K3</f>
        <v>-9.9999999999999645E-2</v>
      </c>
      <c r="R3" s="24">
        <f>Q3/K3</f>
        <v>-1.6528925619834652E-2</v>
      </c>
      <c r="S3" s="25">
        <f>M3-L3</f>
        <v>0</v>
      </c>
      <c r="T3" s="22">
        <f>N3-M3</f>
        <v>0</v>
      </c>
    </row>
    <row r="4" spans="2:20" ht="77.5" x14ac:dyDescent="0.35">
      <c r="B4" s="27">
        <v>76</v>
      </c>
      <c r="C4" s="28" t="s">
        <v>22</v>
      </c>
      <c r="D4" s="29" t="s">
        <v>23</v>
      </c>
      <c r="E4" s="27" t="s">
        <v>24</v>
      </c>
      <c r="F4" s="30">
        <v>4013</v>
      </c>
      <c r="G4" s="31">
        <v>131</v>
      </c>
      <c r="H4" s="32">
        <v>2.35</v>
      </c>
      <c r="I4" s="33">
        <v>2.2999999999999998</v>
      </c>
      <c r="J4" s="33">
        <v>2.5</v>
      </c>
      <c r="K4" s="34">
        <v>2.4</v>
      </c>
      <c r="L4" s="35">
        <v>3.3500000000000005</v>
      </c>
      <c r="M4" s="36">
        <v>3</v>
      </c>
      <c r="N4" s="37">
        <v>3</v>
      </c>
      <c r="O4" s="36">
        <f>N4-H4</f>
        <v>0.64999999999999991</v>
      </c>
      <c r="P4" s="38">
        <f>O4/H4</f>
        <v>0.27659574468085102</v>
      </c>
      <c r="Q4" s="39">
        <f>N4-K4</f>
        <v>0.60000000000000009</v>
      </c>
      <c r="R4" s="38">
        <f>Q4/K4</f>
        <v>0.25000000000000006</v>
      </c>
      <c r="S4" s="39">
        <f>M4-L4</f>
        <v>-0.35000000000000053</v>
      </c>
      <c r="T4" s="36">
        <f>N4-M4</f>
        <v>0</v>
      </c>
    </row>
    <row r="5" spans="2:20" ht="31" x14ac:dyDescent="0.35">
      <c r="B5" s="13">
        <v>83</v>
      </c>
      <c r="C5" s="14" t="s">
        <v>25</v>
      </c>
      <c r="D5" s="15" t="s">
        <v>26</v>
      </c>
      <c r="E5" s="13" t="s">
        <v>24</v>
      </c>
      <c r="F5" s="16">
        <v>4027</v>
      </c>
      <c r="G5" s="17">
        <v>131</v>
      </c>
      <c r="H5" s="18">
        <v>2.1</v>
      </c>
      <c r="I5" s="19">
        <v>2.1</v>
      </c>
      <c r="J5" s="19">
        <v>2.2000000000000002</v>
      </c>
      <c r="K5" s="20">
        <v>2.15</v>
      </c>
      <c r="L5" s="21">
        <v>3.1</v>
      </c>
      <c r="M5" s="22">
        <v>2.9</v>
      </c>
      <c r="N5" s="23">
        <v>2.9</v>
      </c>
      <c r="O5" s="22">
        <f t="shared" ref="O5:O20" si="0">N5-H5</f>
        <v>0.79999999999999982</v>
      </c>
      <c r="P5" s="24">
        <f t="shared" ref="P5:P20" si="1">O5/H5</f>
        <v>0.38095238095238088</v>
      </c>
      <c r="Q5" s="25">
        <f t="shared" ref="Q5:Q20" si="2">N5-K5</f>
        <v>0.75</v>
      </c>
      <c r="R5" s="24">
        <f t="shared" ref="R5:R20" si="3">Q5/K5</f>
        <v>0.34883720930232559</v>
      </c>
      <c r="S5" s="25">
        <f t="shared" ref="S5:T20" si="4">M5-L5</f>
        <v>-0.20000000000000018</v>
      </c>
      <c r="T5" s="22">
        <f t="shared" si="4"/>
        <v>0</v>
      </c>
    </row>
    <row r="6" spans="2:20" x14ac:dyDescent="0.35">
      <c r="B6" s="27">
        <v>143</v>
      </c>
      <c r="C6" s="28" t="s">
        <v>27</v>
      </c>
      <c r="D6" s="29" t="s">
        <v>28</v>
      </c>
      <c r="E6" s="27" t="s">
        <v>29</v>
      </c>
      <c r="F6" s="30">
        <v>5119</v>
      </c>
      <c r="G6" s="31">
        <v>7</v>
      </c>
      <c r="H6" s="32">
        <v>2.9</v>
      </c>
      <c r="I6" s="33">
        <v>4.2</v>
      </c>
      <c r="J6" s="33">
        <v>4.7</v>
      </c>
      <c r="K6" s="34">
        <v>4.45</v>
      </c>
      <c r="L6" s="35">
        <v>4.5999999999999996</v>
      </c>
      <c r="M6" s="36">
        <v>4.5999999999999996</v>
      </c>
      <c r="N6" s="37">
        <v>4.5999999999999996</v>
      </c>
      <c r="O6" s="36">
        <f t="shared" si="0"/>
        <v>1.6999999999999997</v>
      </c>
      <c r="P6" s="38">
        <f t="shared" si="1"/>
        <v>0.58620689655172409</v>
      </c>
      <c r="Q6" s="39">
        <f t="shared" si="2"/>
        <v>0.14999999999999947</v>
      </c>
      <c r="R6" s="38">
        <f t="shared" si="3"/>
        <v>3.3707865168539207E-2</v>
      </c>
      <c r="S6" s="39">
        <f t="shared" si="4"/>
        <v>0</v>
      </c>
      <c r="T6" s="36">
        <f t="shared" si="4"/>
        <v>0</v>
      </c>
    </row>
    <row r="7" spans="2:20" x14ac:dyDescent="0.35">
      <c r="B7" s="13">
        <v>148</v>
      </c>
      <c r="C7" s="14" t="s">
        <v>30</v>
      </c>
      <c r="D7" s="15" t="s">
        <v>31</v>
      </c>
      <c r="E7" s="13" t="s">
        <v>29</v>
      </c>
      <c r="F7" s="16">
        <v>5131</v>
      </c>
      <c r="G7" s="17">
        <v>7</v>
      </c>
      <c r="H7" s="18">
        <v>2.9</v>
      </c>
      <c r="I7" s="19">
        <v>3.6</v>
      </c>
      <c r="J7" s="19">
        <v>4</v>
      </c>
      <c r="K7" s="20">
        <v>3.8</v>
      </c>
      <c r="L7" s="21">
        <v>4</v>
      </c>
      <c r="M7" s="22">
        <v>4</v>
      </c>
      <c r="N7" s="23">
        <v>4</v>
      </c>
      <c r="O7" s="22">
        <f t="shared" si="0"/>
        <v>1.1000000000000001</v>
      </c>
      <c r="P7" s="24">
        <f t="shared" si="1"/>
        <v>0.37931034482758624</v>
      </c>
      <c r="Q7" s="25">
        <f t="shared" si="2"/>
        <v>0.20000000000000018</v>
      </c>
      <c r="R7" s="24">
        <f t="shared" si="3"/>
        <v>5.2631578947368474E-2</v>
      </c>
      <c r="S7" s="25">
        <f t="shared" si="4"/>
        <v>0</v>
      </c>
      <c r="T7" s="22">
        <f t="shared" si="4"/>
        <v>0</v>
      </c>
    </row>
    <row r="8" spans="2:20" x14ac:dyDescent="0.35">
      <c r="B8" s="27">
        <v>155</v>
      </c>
      <c r="C8" s="28" t="s">
        <v>32</v>
      </c>
      <c r="D8" s="29" t="s">
        <v>33</v>
      </c>
      <c r="E8" s="27" t="s">
        <v>29</v>
      </c>
      <c r="F8" s="30">
        <v>5143</v>
      </c>
      <c r="G8" s="31">
        <v>7</v>
      </c>
      <c r="H8" s="32">
        <v>2.7</v>
      </c>
      <c r="I8" s="33">
        <v>3.3</v>
      </c>
      <c r="J8" s="33">
        <v>3.7</v>
      </c>
      <c r="K8" s="34">
        <v>3.5</v>
      </c>
      <c r="L8" s="35">
        <v>4</v>
      </c>
      <c r="M8" s="36">
        <v>4</v>
      </c>
      <c r="N8" s="37">
        <v>4</v>
      </c>
      <c r="O8" s="36">
        <f t="shared" si="0"/>
        <v>1.2999999999999998</v>
      </c>
      <c r="P8" s="38">
        <f t="shared" si="1"/>
        <v>0.4814814814814814</v>
      </c>
      <c r="Q8" s="39">
        <f t="shared" si="2"/>
        <v>0.5</v>
      </c>
      <c r="R8" s="38">
        <f t="shared" si="3"/>
        <v>0.14285714285714285</v>
      </c>
      <c r="S8" s="39">
        <f t="shared" si="4"/>
        <v>0</v>
      </c>
      <c r="T8" s="36">
        <f t="shared" si="4"/>
        <v>0</v>
      </c>
    </row>
    <row r="9" spans="2:20" ht="31" x14ac:dyDescent="0.35">
      <c r="B9" s="13">
        <v>159</v>
      </c>
      <c r="C9" s="14" t="s">
        <v>34</v>
      </c>
      <c r="D9" s="15" t="s">
        <v>35</v>
      </c>
      <c r="E9" s="13" t="s">
        <v>36</v>
      </c>
      <c r="F9" s="16">
        <v>6001</v>
      </c>
      <c r="G9" s="17">
        <v>51</v>
      </c>
      <c r="H9" s="18">
        <v>1.8</v>
      </c>
      <c r="I9" s="19">
        <v>2</v>
      </c>
      <c r="J9" s="19">
        <v>2.1</v>
      </c>
      <c r="K9" s="20">
        <v>2.0499999999999998</v>
      </c>
      <c r="L9" s="21">
        <v>3.0000000000000004</v>
      </c>
      <c r="M9" s="22">
        <v>2.9</v>
      </c>
      <c r="N9" s="23">
        <v>2.9</v>
      </c>
      <c r="O9" s="22">
        <f t="shared" si="0"/>
        <v>1.0999999999999999</v>
      </c>
      <c r="P9" s="24">
        <f t="shared" si="1"/>
        <v>0.61111111111111105</v>
      </c>
      <c r="Q9" s="25">
        <f t="shared" si="2"/>
        <v>0.85000000000000009</v>
      </c>
      <c r="R9" s="24">
        <f t="shared" si="3"/>
        <v>0.41463414634146351</v>
      </c>
      <c r="S9" s="25">
        <f t="shared" si="4"/>
        <v>-0.10000000000000053</v>
      </c>
      <c r="T9" s="22">
        <f t="shared" si="4"/>
        <v>0</v>
      </c>
    </row>
    <row r="10" spans="2:20" x14ac:dyDescent="0.35">
      <c r="B10" s="27">
        <v>168</v>
      </c>
      <c r="C10" s="28" t="s">
        <v>37</v>
      </c>
      <c r="D10" s="29" t="s">
        <v>38</v>
      </c>
      <c r="E10" s="27" t="s">
        <v>36</v>
      </c>
      <c r="F10" s="30">
        <v>6019</v>
      </c>
      <c r="G10" s="31">
        <v>51</v>
      </c>
      <c r="H10" s="32">
        <v>1.6</v>
      </c>
      <c r="I10" s="33">
        <v>1.9</v>
      </c>
      <c r="J10" s="33">
        <v>1.9</v>
      </c>
      <c r="K10" s="34">
        <v>1.9</v>
      </c>
      <c r="L10" s="35">
        <v>2.6</v>
      </c>
      <c r="M10" s="36">
        <v>2.5</v>
      </c>
      <c r="N10" s="37">
        <v>2.5</v>
      </c>
      <c r="O10" s="36">
        <f t="shared" si="0"/>
        <v>0.89999999999999991</v>
      </c>
      <c r="P10" s="38">
        <f t="shared" si="1"/>
        <v>0.56249999999999989</v>
      </c>
      <c r="Q10" s="39">
        <f t="shared" si="2"/>
        <v>0.60000000000000009</v>
      </c>
      <c r="R10" s="38">
        <f t="shared" si="3"/>
        <v>0.31578947368421056</v>
      </c>
      <c r="S10" s="39">
        <f t="shared" si="4"/>
        <v>-0.10000000000000009</v>
      </c>
      <c r="T10" s="36">
        <f t="shared" si="4"/>
        <v>0</v>
      </c>
    </row>
    <row r="11" spans="2:20" ht="139.5" x14ac:dyDescent="0.35">
      <c r="B11" s="13">
        <v>177</v>
      </c>
      <c r="C11" s="14" t="s">
        <v>467</v>
      </c>
      <c r="D11" s="15" t="s">
        <v>39</v>
      </c>
      <c r="E11" s="13" t="s">
        <v>36</v>
      </c>
      <c r="F11" s="16">
        <v>6037</v>
      </c>
      <c r="G11" s="17">
        <v>51</v>
      </c>
      <c r="H11" s="18">
        <v>2.1</v>
      </c>
      <c r="I11" s="19">
        <v>2.2000000000000002</v>
      </c>
      <c r="J11" s="19">
        <v>2.2999999999999998</v>
      </c>
      <c r="K11" s="20">
        <v>2.25</v>
      </c>
      <c r="L11" s="21">
        <v>3.1</v>
      </c>
      <c r="M11" s="22">
        <v>3</v>
      </c>
      <c r="N11" s="23">
        <v>3</v>
      </c>
      <c r="O11" s="22">
        <f t="shared" si="0"/>
        <v>0.89999999999999991</v>
      </c>
      <c r="P11" s="24">
        <f t="shared" si="1"/>
        <v>0.42857142857142849</v>
      </c>
      <c r="Q11" s="25">
        <f t="shared" si="2"/>
        <v>0.75</v>
      </c>
      <c r="R11" s="24">
        <f t="shared" si="3"/>
        <v>0.33333333333333331</v>
      </c>
      <c r="S11" s="25">
        <f t="shared" si="4"/>
        <v>-0.10000000000000009</v>
      </c>
      <c r="T11" s="22">
        <f t="shared" si="4"/>
        <v>0</v>
      </c>
    </row>
    <row r="12" spans="2:20" s="40" customFormat="1" x14ac:dyDescent="0.35">
      <c r="B12" s="27">
        <v>179</v>
      </c>
      <c r="C12" s="28" t="s">
        <v>40</v>
      </c>
      <c r="D12" s="29" t="s">
        <v>41</v>
      </c>
      <c r="E12" s="27" t="s">
        <v>36</v>
      </c>
      <c r="F12" s="30">
        <v>6041</v>
      </c>
      <c r="G12" s="31">
        <v>51</v>
      </c>
      <c r="H12" s="32">
        <v>1.8</v>
      </c>
      <c r="I12" s="33">
        <v>2</v>
      </c>
      <c r="J12" s="33">
        <v>2.2999999999999998</v>
      </c>
      <c r="K12" s="34">
        <v>2.15</v>
      </c>
      <c r="L12" s="35">
        <v>3.0000000000000004</v>
      </c>
      <c r="M12" s="36">
        <v>2.9</v>
      </c>
      <c r="N12" s="37">
        <v>2.9</v>
      </c>
      <c r="O12" s="36">
        <f t="shared" si="0"/>
        <v>1.0999999999999999</v>
      </c>
      <c r="P12" s="38">
        <f t="shared" si="1"/>
        <v>0.61111111111111105</v>
      </c>
      <c r="Q12" s="39">
        <f t="shared" si="2"/>
        <v>0.75</v>
      </c>
      <c r="R12" s="38">
        <f t="shared" si="3"/>
        <v>0.34883720930232559</v>
      </c>
      <c r="S12" s="39">
        <f t="shared" si="4"/>
        <v>-0.10000000000000053</v>
      </c>
      <c r="T12" s="36">
        <f t="shared" si="4"/>
        <v>0</v>
      </c>
    </row>
    <row r="13" spans="2:20" x14ac:dyDescent="0.35">
      <c r="B13" s="13">
        <v>182</v>
      </c>
      <c r="C13" s="14" t="s">
        <v>42</v>
      </c>
      <c r="D13" s="15" t="s">
        <v>43</v>
      </c>
      <c r="E13" s="13" t="s">
        <v>36</v>
      </c>
      <c r="F13" s="16">
        <v>6047</v>
      </c>
      <c r="G13" s="17">
        <v>51</v>
      </c>
      <c r="H13" s="18">
        <v>1.7</v>
      </c>
      <c r="I13" s="19">
        <v>1.9</v>
      </c>
      <c r="J13" s="19">
        <v>1.9</v>
      </c>
      <c r="K13" s="20">
        <v>1.9</v>
      </c>
      <c r="L13" s="21">
        <v>2.6</v>
      </c>
      <c r="M13" s="22">
        <v>2.5</v>
      </c>
      <c r="N13" s="23">
        <v>2.5</v>
      </c>
      <c r="O13" s="22">
        <f t="shared" si="0"/>
        <v>0.8</v>
      </c>
      <c r="P13" s="24">
        <f t="shared" si="1"/>
        <v>0.4705882352941177</v>
      </c>
      <c r="Q13" s="25">
        <f t="shared" si="2"/>
        <v>0.60000000000000009</v>
      </c>
      <c r="R13" s="24">
        <f t="shared" si="3"/>
        <v>0.31578947368421056</v>
      </c>
      <c r="S13" s="25">
        <f t="shared" si="4"/>
        <v>-0.10000000000000009</v>
      </c>
      <c r="T13" s="22">
        <f t="shared" si="4"/>
        <v>0</v>
      </c>
    </row>
    <row r="14" spans="2:20" s="40" customFormat="1" x14ac:dyDescent="0.35">
      <c r="B14" s="27">
        <v>188</v>
      </c>
      <c r="C14" s="28" t="s">
        <v>44</v>
      </c>
      <c r="D14" s="29" t="s">
        <v>45</v>
      </c>
      <c r="E14" s="27" t="s">
        <v>36</v>
      </c>
      <c r="F14" s="30">
        <v>6059</v>
      </c>
      <c r="G14" s="31">
        <v>51</v>
      </c>
      <c r="H14" s="32">
        <v>2.1</v>
      </c>
      <c r="I14" s="33">
        <v>2.4</v>
      </c>
      <c r="J14" s="33">
        <v>2.4</v>
      </c>
      <c r="K14" s="34">
        <v>2.4</v>
      </c>
      <c r="L14" s="35">
        <v>3.1</v>
      </c>
      <c r="M14" s="36">
        <v>3</v>
      </c>
      <c r="N14" s="37">
        <v>3</v>
      </c>
      <c r="O14" s="36">
        <f t="shared" si="0"/>
        <v>0.89999999999999991</v>
      </c>
      <c r="P14" s="38">
        <f t="shared" si="1"/>
        <v>0.42857142857142849</v>
      </c>
      <c r="Q14" s="39">
        <f t="shared" si="2"/>
        <v>0.60000000000000009</v>
      </c>
      <c r="R14" s="38">
        <f t="shared" si="3"/>
        <v>0.25000000000000006</v>
      </c>
      <c r="S14" s="39">
        <f t="shared" si="4"/>
        <v>-0.10000000000000009</v>
      </c>
      <c r="T14" s="36">
        <f t="shared" si="4"/>
        <v>0</v>
      </c>
    </row>
    <row r="15" spans="2:20" ht="31" x14ac:dyDescent="0.35">
      <c r="B15" s="13">
        <v>191</v>
      </c>
      <c r="C15" s="14" t="s">
        <v>46</v>
      </c>
      <c r="D15" s="15" t="s">
        <v>47</v>
      </c>
      <c r="E15" s="13" t="s">
        <v>36</v>
      </c>
      <c r="F15" s="16">
        <v>6065</v>
      </c>
      <c r="G15" s="17">
        <v>51</v>
      </c>
      <c r="H15" s="18">
        <v>2</v>
      </c>
      <c r="I15" s="19">
        <v>2.2999999999999998</v>
      </c>
      <c r="J15" s="19">
        <v>2.5</v>
      </c>
      <c r="K15" s="20">
        <v>2.4</v>
      </c>
      <c r="L15" s="21">
        <v>3.1</v>
      </c>
      <c r="M15" s="22">
        <v>3</v>
      </c>
      <c r="N15" s="23">
        <v>3</v>
      </c>
      <c r="O15" s="22">
        <f t="shared" si="0"/>
        <v>1</v>
      </c>
      <c r="P15" s="24">
        <f t="shared" si="1"/>
        <v>0.5</v>
      </c>
      <c r="Q15" s="25">
        <f t="shared" si="2"/>
        <v>0.60000000000000009</v>
      </c>
      <c r="R15" s="24">
        <f t="shared" si="3"/>
        <v>0.25000000000000006</v>
      </c>
      <c r="S15" s="25">
        <f t="shared" si="4"/>
        <v>-0.10000000000000009</v>
      </c>
      <c r="T15" s="22">
        <f t="shared" si="4"/>
        <v>0</v>
      </c>
    </row>
    <row r="16" spans="2:20" x14ac:dyDescent="0.35">
      <c r="B16" s="27">
        <v>192</v>
      </c>
      <c r="C16" s="28" t="s">
        <v>48</v>
      </c>
      <c r="D16" s="29" t="s">
        <v>49</v>
      </c>
      <c r="E16" s="27" t="s">
        <v>36</v>
      </c>
      <c r="F16" s="30">
        <v>6067</v>
      </c>
      <c r="G16" s="31">
        <v>51</v>
      </c>
      <c r="H16" s="32">
        <v>1.7</v>
      </c>
      <c r="I16" s="33">
        <v>1.9</v>
      </c>
      <c r="J16" s="33">
        <v>1.9</v>
      </c>
      <c r="K16" s="34">
        <v>1.9</v>
      </c>
      <c r="L16" s="35">
        <v>2.6</v>
      </c>
      <c r="M16" s="36">
        <v>2.5</v>
      </c>
      <c r="N16" s="37">
        <v>2.5</v>
      </c>
      <c r="O16" s="36">
        <f t="shared" si="0"/>
        <v>0.8</v>
      </c>
      <c r="P16" s="38">
        <f t="shared" si="1"/>
        <v>0.4705882352941177</v>
      </c>
      <c r="Q16" s="39">
        <f t="shared" si="2"/>
        <v>0.60000000000000009</v>
      </c>
      <c r="R16" s="38">
        <f t="shared" si="3"/>
        <v>0.31578947368421056</v>
      </c>
      <c r="S16" s="39">
        <f t="shared" si="4"/>
        <v>-0.10000000000000009</v>
      </c>
      <c r="T16" s="36">
        <f t="shared" si="4"/>
        <v>0</v>
      </c>
    </row>
    <row r="17" spans="2:20" x14ac:dyDescent="0.35">
      <c r="B17" s="13">
        <v>195</v>
      </c>
      <c r="C17" s="14" t="s">
        <v>50</v>
      </c>
      <c r="D17" s="15" t="s">
        <v>51</v>
      </c>
      <c r="E17" s="13" t="s">
        <v>36</v>
      </c>
      <c r="F17" s="16">
        <v>6073</v>
      </c>
      <c r="G17" s="17">
        <v>51</v>
      </c>
      <c r="H17" s="18">
        <v>2.1</v>
      </c>
      <c r="I17" s="19">
        <v>2.6</v>
      </c>
      <c r="J17" s="19">
        <v>2.6</v>
      </c>
      <c r="K17" s="20">
        <v>2.6</v>
      </c>
      <c r="L17" s="21">
        <v>3.1</v>
      </c>
      <c r="M17" s="22">
        <v>3</v>
      </c>
      <c r="N17" s="23">
        <v>3</v>
      </c>
      <c r="O17" s="22">
        <f t="shared" si="0"/>
        <v>0.89999999999999991</v>
      </c>
      <c r="P17" s="24">
        <f t="shared" si="1"/>
        <v>0.42857142857142849</v>
      </c>
      <c r="Q17" s="25">
        <f t="shared" si="2"/>
        <v>0.39999999999999991</v>
      </c>
      <c r="R17" s="24">
        <f t="shared" si="3"/>
        <v>0.1538461538461538</v>
      </c>
      <c r="S17" s="25">
        <f t="shared" si="4"/>
        <v>-0.10000000000000009</v>
      </c>
      <c r="T17" s="22">
        <f t="shared" si="4"/>
        <v>0</v>
      </c>
    </row>
    <row r="18" spans="2:20" s="40" customFormat="1" x14ac:dyDescent="0.35">
      <c r="B18" s="27">
        <v>206</v>
      </c>
      <c r="C18" s="28" t="s">
        <v>52</v>
      </c>
      <c r="D18" s="29" t="s">
        <v>53</v>
      </c>
      <c r="E18" s="27" t="s">
        <v>36</v>
      </c>
      <c r="F18" s="30">
        <v>6095</v>
      </c>
      <c r="G18" s="31">
        <v>51</v>
      </c>
      <c r="H18" s="32">
        <v>1.8</v>
      </c>
      <c r="I18" s="33">
        <v>1.9</v>
      </c>
      <c r="J18" s="33">
        <v>2.1</v>
      </c>
      <c r="K18" s="34">
        <v>2</v>
      </c>
      <c r="L18" s="35">
        <v>3.0000000000000004</v>
      </c>
      <c r="M18" s="36">
        <v>2.9</v>
      </c>
      <c r="N18" s="37">
        <v>2.9</v>
      </c>
      <c r="O18" s="36">
        <f t="shared" si="0"/>
        <v>1.0999999999999999</v>
      </c>
      <c r="P18" s="38">
        <f t="shared" si="1"/>
        <v>0.61111111111111105</v>
      </c>
      <c r="Q18" s="39">
        <f t="shared" si="2"/>
        <v>0.89999999999999991</v>
      </c>
      <c r="R18" s="38">
        <f t="shared" si="3"/>
        <v>0.44999999999999996</v>
      </c>
      <c r="S18" s="39">
        <f t="shared" si="4"/>
        <v>-0.10000000000000053</v>
      </c>
      <c r="T18" s="36">
        <f t="shared" si="4"/>
        <v>0</v>
      </c>
    </row>
    <row r="19" spans="2:20" x14ac:dyDescent="0.35">
      <c r="B19" s="13">
        <v>207</v>
      </c>
      <c r="C19" s="14" t="s">
        <v>54</v>
      </c>
      <c r="D19" s="15" t="s">
        <v>55</v>
      </c>
      <c r="E19" s="13" t="s">
        <v>36</v>
      </c>
      <c r="F19" s="16">
        <v>6097</v>
      </c>
      <c r="G19" s="17">
        <v>51</v>
      </c>
      <c r="H19" s="18">
        <v>1.8</v>
      </c>
      <c r="I19" s="19">
        <v>2</v>
      </c>
      <c r="J19" s="19">
        <v>2.2000000000000002</v>
      </c>
      <c r="K19" s="20">
        <v>2.1</v>
      </c>
      <c r="L19" s="21">
        <v>3.0000000000000004</v>
      </c>
      <c r="M19" s="22">
        <v>2.9</v>
      </c>
      <c r="N19" s="23">
        <v>2.9</v>
      </c>
      <c r="O19" s="22">
        <f t="shared" si="0"/>
        <v>1.0999999999999999</v>
      </c>
      <c r="P19" s="24">
        <f t="shared" si="1"/>
        <v>0.61111111111111105</v>
      </c>
      <c r="Q19" s="25">
        <f t="shared" si="2"/>
        <v>0.79999999999999982</v>
      </c>
      <c r="R19" s="24">
        <f t="shared" si="3"/>
        <v>0.38095238095238088</v>
      </c>
      <c r="S19" s="25">
        <f t="shared" si="4"/>
        <v>-0.10000000000000053</v>
      </c>
      <c r="T19" s="22">
        <f t="shared" si="4"/>
        <v>0</v>
      </c>
    </row>
    <row r="20" spans="2:20" x14ac:dyDescent="0.35">
      <c r="B20" s="27">
        <v>208</v>
      </c>
      <c r="C20" s="28" t="s">
        <v>56</v>
      </c>
      <c r="D20" s="29" t="s">
        <v>57</v>
      </c>
      <c r="E20" s="27" t="s">
        <v>36</v>
      </c>
      <c r="F20" s="30">
        <v>6099</v>
      </c>
      <c r="G20" s="31">
        <v>51</v>
      </c>
      <c r="H20" s="32">
        <v>1.7</v>
      </c>
      <c r="I20" s="33">
        <v>1.9</v>
      </c>
      <c r="J20" s="33">
        <v>1.9</v>
      </c>
      <c r="K20" s="34">
        <v>1.9</v>
      </c>
      <c r="L20" s="35">
        <v>2.6</v>
      </c>
      <c r="M20" s="36">
        <v>2.5</v>
      </c>
      <c r="N20" s="37">
        <v>2.5</v>
      </c>
      <c r="O20" s="36">
        <f t="shared" si="0"/>
        <v>0.8</v>
      </c>
      <c r="P20" s="38">
        <f t="shared" si="1"/>
        <v>0.4705882352941177</v>
      </c>
      <c r="Q20" s="39">
        <f t="shared" si="2"/>
        <v>0.60000000000000009</v>
      </c>
      <c r="R20" s="38">
        <f t="shared" si="3"/>
        <v>0.31578947368421056</v>
      </c>
      <c r="S20" s="39">
        <f t="shared" si="4"/>
        <v>-0.10000000000000009</v>
      </c>
      <c r="T20" s="36">
        <f t="shared" si="4"/>
        <v>0</v>
      </c>
    </row>
    <row r="21" spans="2:20" x14ac:dyDescent="0.35">
      <c r="B21" s="13">
        <v>212</v>
      </c>
      <c r="C21" s="14" t="s">
        <v>58</v>
      </c>
      <c r="D21" s="15" t="s">
        <v>59</v>
      </c>
      <c r="E21" s="13" t="s">
        <v>36</v>
      </c>
      <c r="F21" s="16">
        <v>6107</v>
      </c>
      <c r="G21" s="17">
        <v>51</v>
      </c>
      <c r="H21" s="18">
        <v>1.6</v>
      </c>
      <c r="I21" s="19">
        <v>2</v>
      </c>
      <c r="J21" s="19">
        <v>2.1</v>
      </c>
      <c r="K21" s="20">
        <v>2.0499999999999998</v>
      </c>
      <c r="L21" s="21">
        <v>2.6</v>
      </c>
      <c r="M21" s="22">
        <v>2.5</v>
      </c>
      <c r="N21" s="23">
        <v>2.5</v>
      </c>
      <c r="O21" s="22">
        <f>N21-H21</f>
        <v>0.89999999999999991</v>
      </c>
      <c r="P21" s="24">
        <f>O21/H21</f>
        <v>0.56249999999999989</v>
      </c>
      <c r="Q21" s="25">
        <f>N21-K21</f>
        <v>0.45000000000000018</v>
      </c>
      <c r="R21" s="24">
        <f>Q21/K21</f>
        <v>0.21951219512195133</v>
      </c>
      <c r="S21" s="25">
        <f>M21-L21</f>
        <v>-0.10000000000000009</v>
      </c>
      <c r="T21" s="22">
        <f>N21-M21</f>
        <v>0</v>
      </c>
    </row>
    <row r="22" spans="2:20" x14ac:dyDescent="0.35">
      <c r="B22" s="27">
        <v>219</v>
      </c>
      <c r="C22" s="28" t="s">
        <v>60</v>
      </c>
      <c r="D22" s="29" t="s">
        <v>61</v>
      </c>
      <c r="E22" s="27" t="s">
        <v>62</v>
      </c>
      <c r="F22" s="30">
        <v>8005</v>
      </c>
      <c r="G22" s="31">
        <v>32</v>
      </c>
      <c r="H22" s="32">
        <v>2.5499999999999998</v>
      </c>
      <c r="I22" s="33">
        <v>2.5</v>
      </c>
      <c r="J22" s="33">
        <v>2.6</v>
      </c>
      <c r="K22" s="34">
        <v>2.5499999999999998</v>
      </c>
      <c r="L22" s="35">
        <v>3.7</v>
      </c>
      <c r="M22" s="36">
        <v>3.3</v>
      </c>
      <c r="N22" s="37">
        <v>3.3</v>
      </c>
      <c r="O22" s="36">
        <f>N22-H22</f>
        <v>0.75</v>
      </c>
      <c r="P22" s="38">
        <f>O22/H22</f>
        <v>0.29411764705882354</v>
      </c>
      <c r="Q22" s="39">
        <f>N22-K22</f>
        <v>0.75</v>
      </c>
      <c r="R22" s="38">
        <f>Q22/K22</f>
        <v>0.29411764705882354</v>
      </c>
      <c r="S22" s="39">
        <f>M22-L22</f>
        <v>-0.40000000000000036</v>
      </c>
      <c r="T22" s="36">
        <f>N22-M22</f>
        <v>0</v>
      </c>
    </row>
    <row r="23" spans="2:20" x14ac:dyDescent="0.35">
      <c r="B23" s="13">
        <v>223</v>
      </c>
      <c r="C23" s="14" t="s">
        <v>63</v>
      </c>
      <c r="D23" s="15" t="s">
        <v>64</v>
      </c>
      <c r="E23" s="13" t="s">
        <v>62</v>
      </c>
      <c r="F23" s="16">
        <v>8013</v>
      </c>
      <c r="G23" s="17">
        <v>32</v>
      </c>
      <c r="H23" s="18">
        <v>2.4500000000000002</v>
      </c>
      <c r="I23" s="19">
        <v>2.4</v>
      </c>
      <c r="J23" s="19">
        <v>2.4</v>
      </c>
      <c r="K23" s="20">
        <v>2.4</v>
      </c>
      <c r="L23" s="21">
        <v>3.6</v>
      </c>
      <c r="M23" s="22">
        <v>3.2</v>
      </c>
      <c r="N23" s="23">
        <v>3.2</v>
      </c>
      <c r="O23" s="22">
        <f t="shared" ref="O23:O38" si="5">N23-H23</f>
        <v>0.75</v>
      </c>
      <c r="P23" s="24">
        <f t="shared" ref="P23:P38" si="6">O23/H23</f>
        <v>0.30612244897959179</v>
      </c>
      <c r="Q23" s="25">
        <f t="shared" ref="Q23:Q38" si="7">N23-K23</f>
        <v>0.80000000000000027</v>
      </c>
      <c r="R23" s="24">
        <f t="shared" ref="R23:R38" si="8">Q23/K23</f>
        <v>0.33333333333333348</v>
      </c>
      <c r="S23" s="25">
        <f t="shared" ref="S23:T38" si="9">M23-L23</f>
        <v>-0.39999999999999991</v>
      </c>
      <c r="T23" s="22">
        <f t="shared" si="9"/>
        <v>0</v>
      </c>
    </row>
    <row r="24" spans="2:20" ht="31" x14ac:dyDescent="0.35">
      <c r="B24" s="27">
        <v>233</v>
      </c>
      <c r="C24" s="28" t="s">
        <v>65</v>
      </c>
      <c r="D24" s="29" t="s">
        <v>66</v>
      </c>
      <c r="E24" s="27" t="s">
        <v>62</v>
      </c>
      <c r="F24" s="30">
        <v>8031</v>
      </c>
      <c r="G24" s="31">
        <v>32</v>
      </c>
      <c r="H24" s="32">
        <v>2.5499999999999998</v>
      </c>
      <c r="I24" s="33">
        <v>2.5</v>
      </c>
      <c r="J24" s="33">
        <v>2.5</v>
      </c>
      <c r="K24" s="34">
        <v>2.5</v>
      </c>
      <c r="L24" s="35">
        <v>3.7</v>
      </c>
      <c r="M24" s="36">
        <v>3.3</v>
      </c>
      <c r="N24" s="37">
        <v>3.3</v>
      </c>
      <c r="O24" s="36">
        <f t="shared" si="5"/>
        <v>0.75</v>
      </c>
      <c r="P24" s="38">
        <f t="shared" si="6"/>
        <v>0.29411764705882354</v>
      </c>
      <c r="Q24" s="39">
        <f t="shared" si="7"/>
        <v>0.79999999999999982</v>
      </c>
      <c r="R24" s="38">
        <f t="shared" si="8"/>
        <v>0.31999999999999995</v>
      </c>
      <c r="S24" s="39">
        <f t="shared" si="9"/>
        <v>-0.40000000000000036</v>
      </c>
      <c r="T24" s="36">
        <f t="shared" si="9"/>
        <v>0</v>
      </c>
    </row>
    <row r="25" spans="2:20" x14ac:dyDescent="0.35">
      <c r="B25" s="13">
        <v>237</v>
      </c>
      <c r="C25" s="14" t="s">
        <v>67</v>
      </c>
      <c r="D25" s="15" t="s">
        <v>68</v>
      </c>
      <c r="E25" s="13" t="s">
        <v>62</v>
      </c>
      <c r="F25" s="16">
        <v>8041</v>
      </c>
      <c r="G25" s="17">
        <v>32</v>
      </c>
      <c r="H25" s="18">
        <v>2.5499999999999998</v>
      </c>
      <c r="I25" s="19">
        <v>2.7</v>
      </c>
      <c r="J25" s="19">
        <v>2.8</v>
      </c>
      <c r="K25" s="20">
        <v>2.75</v>
      </c>
      <c r="L25" s="21">
        <v>3.7</v>
      </c>
      <c r="M25" s="22">
        <v>3.3</v>
      </c>
      <c r="N25" s="23">
        <v>3.3</v>
      </c>
      <c r="O25" s="22">
        <f t="shared" si="5"/>
        <v>0.75</v>
      </c>
      <c r="P25" s="24">
        <f t="shared" si="6"/>
        <v>0.29411764705882354</v>
      </c>
      <c r="Q25" s="25">
        <f t="shared" si="7"/>
        <v>0.54999999999999982</v>
      </c>
      <c r="R25" s="24">
        <f t="shared" si="8"/>
        <v>0.19999999999999993</v>
      </c>
      <c r="S25" s="25">
        <f t="shared" si="9"/>
        <v>-0.40000000000000036</v>
      </c>
      <c r="T25" s="22">
        <f t="shared" si="9"/>
        <v>0</v>
      </c>
    </row>
    <row r="26" spans="2:20" x14ac:dyDescent="0.35">
      <c r="B26" s="27">
        <v>279</v>
      </c>
      <c r="C26" s="28" t="s">
        <v>69</v>
      </c>
      <c r="D26" s="29" t="s">
        <v>70</v>
      </c>
      <c r="E26" s="27" t="s">
        <v>62</v>
      </c>
      <c r="F26" s="30">
        <v>8123</v>
      </c>
      <c r="G26" s="31">
        <v>32</v>
      </c>
      <c r="H26" s="32">
        <v>2.4500000000000002</v>
      </c>
      <c r="I26" s="33">
        <v>2.2999999999999998</v>
      </c>
      <c r="J26" s="33">
        <v>2.4</v>
      </c>
      <c r="K26" s="34">
        <v>2.35</v>
      </c>
      <c r="L26" s="35">
        <v>3.6</v>
      </c>
      <c r="M26" s="36">
        <v>3.2</v>
      </c>
      <c r="N26" s="37">
        <v>3.2</v>
      </c>
      <c r="O26" s="36">
        <f t="shared" si="5"/>
        <v>0.75</v>
      </c>
      <c r="P26" s="38">
        <f t="shared" si="6"/>
        <v>0.30612244897959179</v>
      </c>
      <c r="Q26" s="39">
        <f t="shared" si="7"/>
        <v>0.85000000000000009</v>
      </c>
      <c r="R26" s="38">
        <f t="shared" si="8"/>
        <v>0.36170212765957449</v>
      </c>
      <c r="S26" s="39">
        <f t="shared" si="9"/>
        <v>-0.39999999999999991</v>
      </c>
      <c r="T26" s="36">
        <f t="shared" si="9"/>
        <v>0</v>
      </c>
    </row>
    <row r="27" spans="2:20" ht="31" x14ac:dyDescent="0.35">
      <c r="B27" s="13">
        <v>282</v>
      </c>
      <c r="C27" s="14" t="s">
        <v>71</v>
      </c>
      <c r="D27" s="15" t="s">
        <v>72</v>
      </c>
      <c r="E27" s="13" t="s">
        <v>73</v>
      </c>
      <c r="F27" s="16">
        <v>9003</v>
      </c>
      <c r="G27" s="17">
        <v>1</v>
      </c>
      <c r="H27" s="18">
        <v>3.15</v>
      </c>
      <c r="I27" s="19">
        <v>4.8</v>
      </c>
      <c r="J27" s="19">
        <v>5.0999999999999996</v>
      </c>
      <c r="K27" s="20">
        <v>4.95</v>
      </c>
      <c r="L27" s="21">
        <v>5</v>
      </c>
      <c r="M27" s="22">
        <v>5</v>
      </c>
      <c r="N27" s="23">
        <v>5</v>
      </c>
      <c r="O27" s="22">
        <f t="shared" si="5"/>
        <v>1.85</v>
      </c>
      <c r="P27" s="24">
        <f t="shared" si="6"/>
        <v>0.58730158730158732</v>
      </c>
      <c r="Q27" s="25">
        <f t="shared" si="7"/>
        <v>4.9999999999999822E-2</v>
      </c>
      <c r="R27" s="24">
        <f t="shared" si="8"/>
        <v>1.0101010101010065E-2</v>
      </c>
      <c r="S27" s="25">
        <f t="shared" si="9"/>
        <v>0</v>
      </c>
      <c r="T27" s="22">
        <f t="shared" si="9"/>
        <v>0</v>
      </c>
    </row>
    <row r="28" spans="2:20" ht="31" x14ac:dyDescent="0.35">
      <c r="B28" s="27">
        <v>290</v>
      </c>
      <c r="C28" s="28" t="s">
        <v>74</v>
      </c>
      <c r="D28" s="29" t="s">
        <v>75</v>
      </c>
      <c r="E28" s="27" t="s">
        <v>76</v>
      </c>
      <c r="F28" s="30">
        <v>10003</v>
      </c>
      <c r="G28" s="31">
        <v>1</v>
      </c>
      <c r="H28" s="32">
        <v>3.05</v>
      </c>
      <c r="I28" s="33">
        <v>4.4000000000000004</v>
      </c>
      <c r="J28" s="33">
        <v>4.7</v>
      </c>
      <c r="K28" s="34">
        <v>4.55</v>
      </c>
      <c r="L28" s="35">
        <v>4.7</v>
      </c>
      <c r="M28" s="36">
        <v>4.7</v>
      </c>
      <c r="N28" s="37">
        <v>4.7</v>
      </c>
      <c r="O28" s="36">
        <f t="shared" si="5"/>
        <v>1.6500000000000004</v>
      </c>
      <c r="P28" s="38">
        <f t="shared" si="6"/>
        <v>0.54098360655737721</v>
      </c>
      <c r="Q28" s="39">
        <f t="shared" si="7"/>
        <v>0.15000000000000036</v>
      </c>
      <c r="R28" s="38">
        <f t="shared" si="8"/>
        <v>3.2967032967033044E-2</v>
      </c>
      <c r="S28" s="39">
        <f t="shared" si="9"/>
        <v>0</v>
      </c>
      <c r="T28" s="36">
        <f t="shared" si="9"/>
        <v>0</v>
      </c>
    </row>
    <row r="29" spans="2:20" x14ac:dyDescent="0.35">
      <c r="B29" s="13">
        <v>298</v>
      </c>
      <c r="C29" s="14" t="s">
        <v>464</v>
      </c>
      <c r="D29" s="15" t="s">
        <v>77</v>
      </c>
      <c r="E29" s="13" t="s">
        <v>78</v>
      </c>
      <c r="F29" s="16">
        <v>12011</v>
      </c>
      <c r="G29" s="17">
        <v>6</v>
      </c>
      <c r="H29" s="18">
        <v>6</v>
      </c>
      <c r="I29" s="19">
        <v>7.3</v>
      </c>
      <c r="J29" s="19">
        <v>8.3000000000000007</v>
      </c>
      <c r="K29" s="20">
        <v>7.8</v>
      </c>
      <c r="L29" s="21">
        <v>7.9</v>
      </c>
      <c r="M29" s="22">
        <v>7.9</v>
      </c>
      <c r="N29" s="23">
        <v>7.9</v>
      </c>
      <c r="O29" s="22">
        <f t="shared" si="5"/>
        <v>1.9000000000000004</v>
      </c>
      <c r="P29" s="24">
        <f t="shared" si="6"/>
        <v>0.31666666666666671</v>
      </c>
      <c r="Q29" s="25">
        <f t="shared" si="7"/>
        <v>0.10000000000000053</v>
      </c>
      <c r="R29" s="24">
        <f t="shared" si="8"/>
        <v>1.2820512820512889E-2</v>
      </c>
      <c r="S29" s="25">
        <f t="shared" si="9"/>
        <v>0</v>
      </c>
      <c r="T29" s="22">
        <f t="shared" si="9"/>
        <v>0</v>
      </c>
    </row>
    <row r="30" spans="2:20" s="40" customFormat="1" ht="31" x14ac:dyDescent="0.35">
      <c r="B30" s="27">
        <v>320</v>
      </c>
      <c r="C30" s="28" t="s">
        <v>79</v>
      </c>
      <c r="D30" s="29" t="s">
        <v>80</v>
      </c>
      <c r="E30" s="27" t="s">
        <v>78</v>
      </c>
      <c r="F30" s="30">
        <v>12057</v>
      </c>
      <c r="G30" s="31">
        <v>6</v>
      </c>
      <c r="H30" s="32">
        <v>5.4</v>
      </c>
      <c r="I30" s="33">
        <v>6.9</v>
      </c>
      <c r="J30" s="33">
        <v>7.7</v>
      </c>
      <c r="K30" s="34">
        <v>7.3</v>
      </c>
      <c r="L30" s="35">
        <v>7.3</v>
      </c>
      <c r="M30" s="36">
        <v>7.3</v>
      </c>
      <c r="N30" s="37">
        <v>7.3</v>
      </c>
      <c r="O30" s="36">
        <f t="shared" si="5"/>
        <v>1.8999999999999995</v>
      </c>
      <c r="P30" s="38">
        <f t="shared" si="6"/>
        <v>0.35185185185185175</v>
      </c>
      <c r="Q30" s="39">
        <f t="shared" si="7"/>
        <v>0</v>
      </c>
      <c r="R30" s="38">
        <f t="shared" si="8"/>
        <v>0</v>
      </c>
      <c r="S30" s="39">
        <f t="shared" si="9"/>
        <v>0</v>
      </c>
      <c r="T30" s="36">
        <f t="shared" si="9"/>
        <v>0</v>
      </c>
    </row>
    <row r="31" spans="2:20" x14ac:dyDescent="0.35">
      <c r="B31" s="13">
        <v>332</v>
      </c>
      <c r="C31" s="14" t="s">
        <v>471</v>
      </c>
      <c r="D31" s="15" t="s">
        <v>81</v>
      </c>
      <c r="E31" s="13" t="s">
        <v>78</v>
      </c>
      <c r="F31" s="16">
        <v>12081</v>
      </c>
      <c r="G31" s="17">
        <v>6</v>
      </c>
      <c r="H31" s="18">
        <v>5.8</v>
      </c>
      <c r="I31" s="19">
        <v>7</v>
      </c>
      <c r="J31" s="19">
        <v>7.8</v>
      </c>
      <c r="K31" s="20">
        <v>7.4</v>
      </c>
      <c r="L31" s="21">
        <v>7.5</v>
      </c>
      <c r="M31" s="22">
        <v>7.5</v>
      </c>
      <c r="N31" s="23">
        <v>7.5</v>
      </c>
      <c r="O31" s="22">
        <f t="shared" si="5"/>
        <v>1.7000000000000002</v>
      </c>
      <c r="P31" s="24">
        <f t="shared" si="6"/>
        <v>0.2931034482758621</v>
      </c>
      <c r="Q31" s="25">
        <f t="shared" si="7"/>
        <v>9.9999999999999645E-2</v>
      </c>
      <c r="R31" s="24">
        <f t="shared" si="8"/>
        <v>1.3513513513513466E-2</v>
      </c>
      <c r="S31" s="25">
        <f t="shared" si="9"/>
        <v>0</v>
      </c>
      <c r="T31" s="22">
        <f t="shared" si="9"/>
        <v>0</v>
      </c>
    </row>
    <row r="32" spans="2:20" s="40" customFormat="1" x14ac:dyDescent="0.35">
      <c r="B32" s="27">
        <v>335</v>
      </c>
      <c r="C32" s="28" t="s">
        <v>82</v>
      </c>
      <c r="D32" s="29" t="s">
        <v>83</v>
      </c>
      <c r="E32" s="27" t="s">
        <v>78</v>
      </c>
      <c r="F32" s="30">
        <v>12086</v>
      </c>
      <c r="G32" s="31">
        <v>6</v>
      </c>
      <c r="H32" s="32">
        <v>6</v>
      </c>
      <c r="I32" s="33">
        <v>7.4</v>
      </c>
      <c r="J32" s="33">
        <v>8.4</v>
      </c>
      <c r="K32" s="34">
        <v>7.9</v>
      </c>
      <c r="L32" s="35">
        <v>7.9</v>
      </c>
      <c r="M32" s="36">
        <v>7.9</v>
      </c>
      <c r="N32" s="37">
        <v>7.9</v>
      </c>
      <c r="O32" s="36">
        <f t="shared" si="5"/>
        <v>1.9000000000000004</v>
      </c>
      <c r="P32" s="38">
        <f t="shared" si="6"/>
        <v>0.31666666666666671</v>
      </c>
      <c r="Q32" s="39">
        <f t="shared" si="7"/>
        <v>0</v>
      </c>
      <c r="R32" s="38">
        <f t="shared" si="8"/>
        <v>0</v>
      </c>
      <c r="S32" s="39">
        <f t="shared" si="9"/>
        <v>0</v>
      </c>
      <c r="T32" s="36">
        <f t="shared" si="9"/>
        <v>0</v>
      </c>
    </row>
    <row r="33" spans="2:20" x14ac:dyDescent="0.35">
      <c r="B33" s="13">
        <v>340</v>
      </c>
      <c r="C33" s="14" t="s">
        <v>84</v>
      </c>
      <c r="D33" s="15" t="s">
        <v>45</v>
      </c>
      <c r="E33" s="13" t="s">
        <v>78</v>
      </c>
      <c r="F33" s="16">
        <v>12095</v>
      </c>
      <c r="G33" s="17">
        <v>6</v>
      </c>
      <c r="H33" s="18">
        <v>5.4</v>
      </c>
      <c r="I33" s="19">
        <v>6.9</v>
      </c>
      <c r="J33" s="19">
        <v>7.6</v>
      </c>
      <c r="K33" s="20">
        <v>7.25</v>
      </c>
      <c r="L33" s="21">
        <v>7.3</v>
      </c>
      <c r="M33" s="22">
        <v>7.3</v>
      </c>
      <c r="N33" s="23">
        <v>7.3</v>
      </c>
      <c r="O33" s="22">
        <f t="shared" si="5"/>
        <v>1.8999999999999995</v>
      </c>
      <c r="P33" s="24">
        <f t="shared" si="6"/>
        <v>0.35185185185185175</v>
      </c>
      <c r="Q33" s="25">
        <f t="shared" si="7"/>
        <v>4.9999999999999822E-2</v>
      </c>
      <c r="R33" s="24">
        <f t="shared" si="8"/>
        <v>6.8965517241379067E-3</v>
      </c>
      <c r="S33" s="25">
        <f t="shared" si="9"/>
        <v>0</v>
      </c>
      <c r="T33" s="22">
        <f t="shared" si="9"/>
        <v>0</v>
      </c>
    </row>
    <row r="34" spans="2:20" ht="31" x14ac:dyDescent="0.35">
      <c r="B34" s="27">
        <v>345</v>
      </c>
      <c r="C34" s="28" t="s">
        <v>85</v>
      </c>
      <c r="D34" s="29" t="s">
        <v>86</v>
      </c>
      <c r="E34" s="27" t="s">
        <v>78</v>
      </c>
      <c r="F34" s="30">
        <v>12105</v>
      </c>
      <c r="G34" s="31">
        <v>6</v>
      </c>
      <c r="H34" s="32">
        <v>5.4</v>
      </c>
      <c r="I34" s="33">
        <v>7</v>
      </c>
      <c r="J34" s="33">
        <v>7.7</v>
      </c>
      <c r="K34" s="34">
        <v>7.35</v>
      </c>
      <c r="L34" s="35">
        <v>7.3</v>
      </c>
      <c r="M34" s="36">
        <v>7.3</v>
      </c>
      <c r="N34" s="37">
        <v>7.3</v>
      </c>
      <c r="O34" s="36">
        <f t="shared" si="5"/>
        <v>1.8999999999999995</v>
      </c>
      <c r="P34" s="38">
        <f t="shared" si="6"/>
        <v>0.35185185185185175</v>
      </c>
      <c r="Q34" s="39">
        <f t="shared" si="7"/>
        <v>-4.9999999999999822E-2</v>
      </c>
      <c r="R34" s="38">
        <f t="shared" si="8"/>
        <v>-6.8027210884353505E-3</v>
      </c>
      <c r="S34" s="39">
        <f t="shared" si="9"/>
        <v>0</v>
      </c>
      <c r="T34" s="36">
        <f t="shared" si="9"/>
        <v>0</v>
      </c>
    </row>
    <row r="35" spans="2:20" ht="31" x14ac:dyDescent="0.35">
      <c r="B35" s="13">
        <v>356</v>
      </c>
      <c r="C35" s="14" t="s">
        <v>87</v>
      </c>
      <c r="D35" s="15" t="s">
        <v>88</v>
      </c>
      <c r="E35" s="13" t="s">
        <v>78</v>
      </c>
      <c r="F35" s="16">
        <v>12127</v>
      </c>
      <c r="G35" s="17">
        <v>6</v>
      </c>
      <c r="H35" s="18">
        <v>5.4</v>
      </c>
      <c r="I35" s="19">
        <v>6.8</v>
      </c>
      <c r="J35" s="19">
        <v>7.5</v>
      </c>
      <c r="K35" s="20">
        <v>7.15</v>
      </c>
      <c r="L35" s="21">
        <v>7.3</v>
      </c>
      <c r="M35" s="22">
        <v>7.3</v>
      </c>
      <c r="N35" s="23">
        <v>7.3</v>
      </c>
      <c r="O35" s="22">
        <f t="shared" si="5"/>
        <v>1.8999999999999995</v>
      </c>
      <c r="P35" s="24">
        <f t="shared" si="6"/>
        <v>0.35185185185185175</v>
      </c>
      <c r="Q35" s="25">
        <f t="shared" si="7"/>
        <v>0.14999999999999947</v>
      </c>
      <c r="R35" s="24">
        <f t="shared" si="8"/>
        <v>2.0979020979020904E-2</v>
      </c>
      <c r="S35" s="25">
        <f t="shared" si="9"/>
        <v>0</v>
      </c>
      <c r="T35" s="22">
        <f t="shared" si="9"/>
        <v>0</v>
      </c>
    </row>
    <row r="36" spans="2:20" s="40" customFormat="1" x14ac:dyDescent="0.35">
      <c r="B36" s="27">
        <v>419</v>
      </c>
      <c r="C36" s="28" t="s">
        <v>89</v>
      </c>
      <c r="D36" s="29" t="s">
        <v>252</v>
      </c>
      <c r="E36" s="27" t="s">
        <v>90</v>
      </c>
      <c r="F36" s="30">
        <v>13121</v>
      </c>
      <c r="G36" s="31">
        <v>7</v>
      </c>
      <c r="H36" s="32">
        <v>3.8</v>
      </c>
      <c r="I36" s="33">
        <v>5.7</v>
      </c>
      <c r="J36" s="33">
        <v>6.3</v>
      </c>
      <c r="K36" s="34">
        <v>6</v>
      </c>
      <c r="L36" s="35">
        <v>5.95</v>
      </c>
      <c r="M36" s="36">
        <v>5.95</v>
      </c>
      <c r="N36" s="37">
        <v>5.95</v>
      </c>
      <c r="O36" s="36">
        <f t="shared" si="5"/>
        <v>2.1500000000000004</v>
      </c>
      <c r="P36" s="38">
        <f t="shared" si="6"/>
        <v>0.56578947368421062</v>
      </c>
      <c r="Q36" s="39">
        <f t="shared" si="7"/>
        <v>-4.9999999999999822E-2</v>
      </c>
      <c r="R36" s="38">
        <f t="shared" si="8"/>
        <v>-8.3333333333333037E-3</v>
      </c>
      <c r="S36" s="39">
        <f t="shared" si="9"/>
        <v>0</v>
      </c>
      <c r="T36" s="36">
        <f t="shared" si="9"/>
        <v>0</v>
      </c>
    </row>
    <row r="37" spans="2:20" x14ac:dyDescent="0.35">
      <c r="B37" s="13">
        <v>426</v>
      </c>
      <c r="C37" s="14" t="s">
        <v>91</v>
      </c>
      <c r="D37" s="15" t="s">
        <v>92</v>
      </c>
      <c r="E37" s="13" t="s">
        <v>90</v>
      </c>
      <c r="F37" s="16">
        <v>13135</v>
      </c>
      <c r="G37" s="17">
        <v>7</v>
      </c>
      <c r="H37" s="18">
        <v>3.8</v>
      </c>
      <c r="I37" s="19">
        <v>5.7</v>
      </c>
      <c r="J37" s="19">
        <v>6.3</v>
      </c>
      <c r="K37" s="20">
        <v>6</v>
      </c>
      <c r="L37" s="21">
        <v>5.95</v>
      </c>
      <c r="M37" s="22">
        <v>5.95</v>
      </c>
      <c r="N37" s="23">
        <v>5.95</v>
      </c>
      <c r="O37" s="22">
        <f t="shared" si="5"/>
        <v>2.1500000000000004</v>
      </c>
      <c r="P37" s="24">
        <f t="shared" si="6"/>
        <v>0.56578947368421062</v>
      </c>
      <c r="Q37" s="25">
        <f t="shared" si="7"/>
        <v>-4.9999999999999822E-2</v>
      </c>
      <c r="R37" s="24">
        <f t="shared" si="8"/>
        <v>-8.3333333333333037E-3</v>
      </c>
      <c r="S37" s="25">
        <f t="shared" si="9"/>
        <v>0</v>
      </c>
      <c r="T37" s="22">
        <f t="shared" si="9"/>
        <v>0</v>
      </c>
    </row>
    <row r="38" spans="2:20" ht="31" x14ac:dyDescent="0.35">
      <c r="B38" s="27">
        <v>519</v>
      </c>
      <c r="C38" s="28" t="s">
        <v>93</v>
      </c>
      <c r="D38" s="29" t="s">
        <v>94</v>
      </c>
      <c r="E38" s="27" t="s">
        <v>95</v>
      </c>
      <c r="F38" s="30">
        <v>16001</v>
      </c>
      <c r="G38" s="31" t="s">
        <v>96</v>
      </c>
      <c r="H38" s="32">
        <v>1.6</v>
      </c>
      <c r="I38" s="33">
        <v>1.7</v>
      </c>
      <c r="J38" s="33">
        <v>1.6</v>
      </c>
      <c r="K38" s="34">
        <v>1.65</v>
      </c>
      <c r="L38" s="35">
        <v>2.85</v>
      </c>
      <c r="M38" s="36">
        <v>2.5499999999999998</v>
      </c>
      <c r="N38" s="37">
        <v>2.5499999999999998</v>
      </c>
      <c r="O38" s="36">
        <f t="shared" si="5"/>
        <v>0.94999999999999973</v>
      </c>
      <c r="P38" s="38">
        <f t="shared" si="6"/>
        <v>0.59374999999999978</v>
      </c>
      <c r="Q38" s="39">
        <f t="shared" si="7"/>
        <v>0.89999999999999991</v>
      </c>
      <c r="R38" s="38">
        <f t="shared" si="8"/>
        <v>0.54545454545454541</v>
      </c>
      <c r="S38" s="39">
        <f t="shared" si="9"/>
        <v>-0.30000000000000027</v>
      </c>
      <c r="T38" s="36">
        <f t="shared" si="9"/>
        <v>0</v>
      </c>
    </row>
    <row r="39" spans="2:20" x14ac:dyDescent="0.35">
      <c r="B39" s="13">
        <v>528</v>
      </c>
      <c r="C39" s="14" t="s">
        <v>97</v>
      </c>
      <c r="D39" s="15" t="s">
        <v>98</v>
      </c>
      <c r="E39" s="13" t="s">
        <v>95</v>
      </c>
      <c r="F39" s="16">
        <v>16019</v>
      </c>
      <c r="G39" s="17" t="s">
        <v>96</v>
      </c>
      <c r="H39" s="18">
        <v>1.6</v>
      </c>
      <c r="I39" s="19">
        <v>2</v>
      </c>
      <c r="J39" s="19">
        <v>2.1</v>
      </c>
      <c r="K39" s="20">
        <v>2.0499999999999998</v>
      </c>
      <c r="L39" s="21">
        <v>2.85</v>
      </c>
      <c r="M39" s="22">
        <v>2.5499999999999998</v>
      </c>
      <c r="N39" s="23">
        <v>2.5499999999999998</v>
      </c>
      <c r="O39" s="22">
        <f>N39-H39</f>
        <v>0.94999999999999973</v>
      </c>
      <c r="P39" s="24">
        <f>O39/H39</f>
        <v>0.59374999999999978</v>
      </c>
      <c r="Q39" s="25">
        <f>N39-K39</f>
        <v>0.5</v>
      </c>
      <c r="R39" s="24">
        <f>Q39/K39</f>
        <v>0.24390243902439027</v>
      </c>
      <c r="S39" s="25">
        <f>M39-L39</f>
        <v>-0.30000000000000027</v>
      </c>
      <c r="T39" s="22">
        <f>N39-M39</f>
        <v>0</v>
      </c>
    </row>
    <row r="40" spans="2:20" x14ac:dyDescent="0.35">
      <c r="B40" s="27">
        <v>607</v>
      </c>
      <c r="C40" s="28" t="s">
        <v>99</v>
      </c>
      <c r="D40" s="29" t="s">
        <v>100</v>
      </c>
      <c r="E40" s="27" t="s">
        <v>101</v>
      </c>
      <c r="F40" s="30">
        <v>17089</v>
      </c>
      <c r="G40" s="31">
        <v>30</v>
      </c>
      <c r="H40" s="32">
        <v>1.8</v>
      </c>
      <c r="I40" s="33">
        <v>3.4</v>
      </c>
      <c r="J40" s="33">
        <v>3.6</v>
      </c>
      <c r="K40" s="34">
        <v>3.5</v>
      </c>
      <c r="L40" s="35">
        <v>3.2</v>
      </c>
      <c r="M40" s="36">
        <v>3.2</v>
      </c>
      <c r="N40" s="37">
        <v>3.1</v>
      </c>
      <c r="O40" s="36">
        <f>N40-H40</f>
        <v>1.3</v>
      </c>
      <c r="P40" s="38">
        <f>O40/H40</f>
        <v>0.72222222222222221</v>
      </c>
      <c r="Q40" s="39">
        <f>N40-K40</f>
        <v>-0.39999999999999991</v>
      </c>
      <c r="R40" s="38">
        <f>Q40/K40</f>
        <v>-0.11428571428571425</v>
      </c>
      <c r="S40" s="39">
        <f>M40-L40</f>
        <v>0</v>
      </c>
      <c r="T40" s="36">
        <f>N40-M40</f>
        <v>-0.10000000000000009</v>
      </c>
    </row>
    <row r="41" spans="2:20" x14ac:dyDescent="0.35">
      <c r="B41" s="13">
        <v>618</v>
      </c>
      <c r="C41" s="14" t="s">
        <v>102</v>
      </c>
      <c r="D41" s="15" t="s">
        <v>103</v>
      </c>
      <c r="E41" s="13" t="s">
        <v>101</v>
      </c>
      <c r="F41" s="16">
        <v>17117</v>
      </c>
      <c r="G41" s="17">
        <v>32</v>
      </c>
      <c r="H41" s="18">
        <v>2</v>
      </c>
      <c r="I41" s="19">
        <v>3.5</v>
      </c>
      <c r="J41" s="19">
        <v>3.8</v>
      </c>
      <c r="K41" s="20">
        <v>3.65</v>
      </c>
      <c r="L41" s="21">
        <v>3.7</v>
      </c>
      <c r="M41" s="22">
        <v>3.7</v>
      </c>
      <c r="N41" s="23">
        <v>3.7</v>
      </c>
      <c r="O41" s="22">
        <f t="shared" ref="O41:O56" si="10">N41-H41</f>
        <v>1.7000000000000002</v>
      </c>
      <c r="P41" s="24">
        <f t="shared" ref="P41:P56" si="11">O41/H41</f>
        <v>0.85000000000000009</v>
      </c>
      <c r="Q41" s="25">
        <f t="shared" ref="Q41:Q56" si="12">N41-K41</f>
        <v>5.0000000000000266E-2</v>
      </c>
      <c r="R41" s="24">
        <f t="shared" ref="R41:R56" si="13">Q41/K41</f>
        <v>1.3698630136986375E-2</v>
      </c>
      <c r="S41" s="25">
        <f t="shared" ref="S41:T56" si="14">M41-L41</f>
        <v>0</v>
      </c>
      <c r="T41" s="22">
        <f t="shared" si="14"/>
        <v>0</v>
      </c>
    </row>
    <row r="42" spans="2:20" x14ac:dyDescent="0.35">
      <c r="B42" s="27">
        <v>619</v>
      </c>
      <c r="C42" s="28" t="s">
        <v>104</v>
      </c>
      <c r="D42" s="29" t="s">
        <v>105</v>
      </c>
      <c r="E42" s="27" t="s">
        <v>101</v>
      </c>
      <c r="F42" s="30">
        <v>17119</v>
      </c>
      <c r="G42" s="31">
        <v>32</v>
      </c>
      <c r="H42" s="32">
        <v>2</v>
      </c>
      <c r="I42" s="33">
        <v>3.6</v>
      </c>
      <c r="J42" s="33">
        <v>3.9</v>
      </c>
      <c r="K42" s="34">
        <v>3.75</v>
      </c>
      <c r="L42" s="35">
        <v>3.7</v>
      </c>
      <c r="M42" s="36">
        <v>3.7</v>
      </c>
      <c r="N42" s="37">
        <v>3.7</v>
      </c>
      <c r="O42" s="36">
        <f t="shared" si="10"/>
        <v>1.7000000000000002</v>
      </c>
      <c r="P42" s="38">
        <f t="shared" si="11"/>
        <v>0.85000000000000009</v>
      </c>
      <c r="Q42" s="39">
        <f t="shared" si="12"/>
        <v>-4.9999999999999822E-2</v>
      </c>
      <c r="R42" s="38">
        <f t="shared" si="13"/>
        <v>-1.3333333333333286E-2</v>
      </c>
      <c r="S42" s="39">
        <f t="shared" si="14"/>
        <v>0</v>
      </c>
      <c r="T42" s="36">
        <f t="shared" si="14"/>
        <v>0</v>
      </c>
    </row>
    <row r="43" spans="2:20" x14ac:dyDescent="0.35">
      <c r="B43" s="13">
        <v>642</v>
      </c>
      <c r="C43" s="14" t="s">
        <v>106</v>
      </c>
      <c r="D43" s="15" t="s">
        <v>107</v>
      </c>
      <c r="E43" s="13" t="s">
        <v>101</v>
      </c>
      <c r="F43" s="16">
        <v>17159</v>
      </c>
      <c r="G43" s="17">
        <v>32</v>
      </c>
      <c r="H43" s="18">
        <v>2</v>
      </c>
      <c r="I43" s="19">
        <v>3.5</v>
      </c>
      <c r="J43" s="19">
        <v>3.9</v>
      </c>
      <c r="K43" s="20">
        <v>3.7</v>
      </c>
      <c r="L43" s="21">
        <v>3.7</v>
      </c>
      <c r="M43" s="22">
        <v>3.7</v>
      </c>
      <c r="N43" s="23">
        <v>3.7</v>
      </c>
      <c r="O43" s="22">
        <f t="shared" si="10"/>
        <v>1.7000000000000002</v>
      </c>
      <c r="P43" s="24">
        <f t="shared" si="11"/>
        <v>0.85000000000000009</v>
      </c>
      <c r="Q43" s="25">
        <f t="shared" si="12"/>
        <v>0</v>
      </c>
      <c r="R43" s="24">
        <f t="shared" si="13"/>
        <v>0</v>
      </c>
      <c r="S43" s="25">
        <f t="shared" si="14"/>
        <v>0</v>
      </c>
      <c r="T43" s="22">
        <f t="shared" si="14"/>
        <v>0</v>
      </c>
    </row>
    <row r="44" spans="2:20" x14ac:dyDescent="0.35">
      <c r="B44" s="27">
        <v>649</v>
      </c>
      <c r="C44" s="28" t="s">
        <v>108</v>
      </c>
      <c r="D44" s="29" t="s">
        <v>109</v>
      </c>
      <c r="E44" s="27" t="s">
        <v>101</v>
      </c>
      <c r="F44" s="30">
        <v>17163</v>
      </c>
      <c r="G44" s="31">
        <v>32</v>
      </c>
      <c r="H44" s="32">
        <v>2</v>
      </c>
      <c r="I44" s="33">
        <v>3.6</v>
      </c>
      <c r="J44" s="33">
        <v>4</v>
      </c>
      <c r="K44" s="34">
        <v>3.8</v>
      </c>
      <c r="L44" s="35">
        <v>3.7</v>
      </c>
      <c r="M44" s="36">
        <v>3.7</v>
      </c>
      <c r="N44" s="37">
        <v>3.7</v>
      </c>
      <c r="O44" s="36">
        <f t="shared" si="10"/>
        <v>1.7000000000000002</v>
      </c>
      <c r="P44" s="38">
        <f t="shared" si="11"/>
        <v>0.85000000000000009</v>
      </c>
      <c r="Q44" s="39">
        <f t="shared" si="12"/>
        <v>-9.9999999999999645E-2</v>
      </c>
      <c r="R44" s="38">
        <f t="shared" si="13"/>
        <v>-2.6315789473684119E-2</v>
      </c>
      <c r="S44" s="39">
        <f t="shared" si="14"/>
        <v>0</v>
      </c>
      <c r="T44" s="36">
        <f t="shared" si="14"/>
        <v>0</v>
      </c>
    </row>
    <row r="45" spans="2:20" x14ac:dyDescent="0.35">
      <c r="B45" s="13">
        <v>663</v>
      </c>
      <c r="C45" s="14" t="s">
        <v>110</v>
      </c>
      <c r="D45" s="15" t="s">
        <v>111</v>
      </c>
      <c r="E45" s="13" t="s">
        <v>101</v>
      </c>
      <c r="F45" s="16">
        <v>17201</v>
      </c>
      <c r="G45" s="17">
        <v>30</v>
      </c>
      <c r="H45" s="18">
        <v>1.75</v>
      </c>
      <c r="I45" s="19">
        <v>3.2</v>
      </c>
      <c r="J45" s="19">
        <v>3.3</v>
      </c>
      <c r="K45" s="20">
        <v>3.25</v>
      </c>
      <c r="L45" s="21">
        <v>3</v>
      </c>
      <c r="M45" s="22">
        <v>3</v>
      </c>
      <c r="N45" s="23">
        <v>3</v>
      </c>
      <c r="O45" s="22">
        <f t="shared" si="10"/>
        <v>1.25</v>
      </c>
      <c r="P45" s="24">
        <f t="shared" si="11"/>
        <v>0.7142857142857143</v>
      </c>
      <c r="Q45" s="25">
        <f t="shared" si="12"/>
        <v>-0.25</v>
      </c>
      <c r="R45" s="24">
        <f t="shared" si="13"/>
        <v>-7.6923076923076927E-2</v>
      </c>
      <c r="S45" s="25">
        <f t="shared" si="14"/>
        <v>0</v>
      </c>
      <c r="T45" s="22">
        <f t="shared" si="14"/>
        <v>0</v>
      </c>
    </row>
    <row r="46" spans="2:20" ht="31" x14ac:dyDescent="0.35">
      <c r="B46" s="27">
        <v>666</v>
      </c>
      <c r="C46" s="28" t="s">
        <v>465</v>
      </c>
      <c r="D46" s="29" t="s">
        <v>112</v>
      </c>
      <c r="E46" s="27" t="s">
        <v>113</v>
      </c>
      <c r="F46" s="30">
        <v>18003</v>
      </c>
      <c r="G46" s="31">
        <v>33</v>
      </c>
      <c r="H46" s="32">
        <v>1.8</v>
      </c>
      <c r="I46" s="33">
        <v>3.3</v>
      </c>
      <c r="J46" s="33">
        <v>3.5</v>
      </c>
      <c r="K46" s="34">
        <v>3.4</v>
      </c>
      <c r="L46" s="35">
        <v>3.3</v>
      </c>
      <c r="M46" s="36">
        <v>3.3</v>
      </c>
      <c r="N46" s="37">
        <v>3.3</v>
      </c>
      <c r="O46" s="36">
        <f t="shared" si="10"/>
        <v>1.4999999999999998</v>
      </c>
      <c r="P46" s="38">
        <f t="shared" si="11"/>
        <v>0.83333333333333315</v>
      </c>
      <c r="Q46" s="39">
        <f t="shared" si="12"/>
        <v>-0.10000000000000009</v>
      </c>
      <c r="R46" s="38">
        <f t="shared" si="13"/>
        <v>-2.941176470588238E-2</v>
      </c>
      <c r="S46" s="39">
        <f t="shared" si="14"/>
        <v>0</v>
      </c>
      <c r="T46" s="36">
        <f t="shared" si="14"/>
        <v>0</v>
      </c>
    </row>
    <row r="47" spans="2:20" x14ac:dyDescent="0.35">
      <c r="B47" s="13">
        <v>667</v>
      </c>
      <c r="C47" s="14" t="s">
        <v>466</v>
      </c>
      <c r="D47" s="15" t="s">
        <v>114</v>
      </c>
      <c r="E47" s="13" t="s">
        <v>113</v>
      </c>
      <c r="F47" s="16">
        <v>18005</v>
      </c>
      <c r="G47" s="17">
        <v>33</v>
      </c>
      <c r="H47" s="18">
        <v>2.2000000000000002</v>
      </c>
      <c r="I47" s="19">
        <v>3.7</v>
      </c>
      <c r="J47" s="19">
        <v>4.0999999999999996</v>
      </c>
      <c r="K47" s="20">
        <v>3.9</v>
      </c>
      <c r="L47" s="21">
        <v>3.7</v>
      </c>
      <c r="M47" s="22">
        <v>3.7</v>
      </c>
      <c r="N47" s="23">
        <v>3.7</v>
      </c>
      <c r="O47" s="22">
        <f t="shared" si="10"/>
        <v>1.5</v>
      </c>
      <c r="P47" s="24">
        <f t="shared" si="11"/>
        <v>0.68181818181818177</v>
      </c>
      <c r="Q47" s="25">
        <f t="shared" si="12"/>
        <v>-0.19999999999999973</v>
      </c>
      <c r="R47" s="24">
        <f t="shared" si="13"/>
        <v>-5.1282051282051218E-2</v>
      </c>
      <c r="S47" s="25">
        <f t="shared" si="14"/>
        <v>0</v>
      </c>
      <c r="T47" s="22">
        <f t="shared" si="14"/>
        <v>0</v>
      </c>
    </row>
    <row r="48" spans="2:20" s="40" customFormat="1" x14ac:dyDescent="0.35">
      <c r="B48" s="27">
        <v>683</v>
      </c>
      <c r="C48" s="28" t="s">
        <v>115</v>
      </c>
      <c r="D48" s="29" t="s">
        <v>116</v>
      </c>
      <c r="E48" s="27" t="s">
        <v>113</v>
      </c>
      <c r="F48" s="30">
        <v>18037</v>
      </c>
      <c r="G48" s="31">
        <v>5</v>
      </c>
      <c r="H48" s="32">
        <v>2.2999999999999998</v>
      </c>
      <c r="I48" s="33">
        <v>3.7</v>
      </c>
      <c r="J48" s="33">
        <v>4.3</v>
      </c>
      <c r="K48" s="34">
        <v>4</v>
      </c>
      <c r="L48" s="35">
        <v>4</v>
      </c>
      <c r="M48" s="36">
        <v>4</v>
      </c>
      <c r="N48" s="37">
        <v>4</v>
      </c>
      <c r="O48" s="36">
        <f t="shared" si="10"/>
        <v>1.7000000000000002</v>
      </c>
      <c r="P48" s="38">
        <f t="shared" si="11"/>
        <v>0.73913043478260887</v>
      </c>
      <c r="Q48" s="39">
        <f t="shared" si="12"/>
        <v>0</v>
      </c>
      <c r="R48" s="38">
        <f t="shared" si="13"/>
        <v>0</v>
      </c>
      <c r="S48" s="39">
        <f t="shared" si="14"/>
        <v>0</v>
      </c>
      <c r="T48" s="36">
        <f t="shared" si="14"/>
        <v>0</v>
      </c>
    </row>
    <row r="49" spans="2:20" x14ac:dyDescent="0.35">
      <c r="B49" s="13">
        <v>699</v>
      </c>
      <c r="C49" s="14" t="s">
        <v>117</v>
      </c>
      <c r="D49" s="15" t="s">
        <v>118</v>
      </c>
      <c r="E49" s="13" t="s">
        <v>113</v>
      </c>
      <c r="F49" s="16">
        <v>18069</v>
      </c>
      <c r="G49" s="17">
        <v>33</v>
      </c>
      <c r="H49" s="18">
        <v>1.8</v>
      </c>
      <c r="I49" s="19">
        <v>3.4</v>
      </c>
      <c r="J49" s="19">
        <v>3.6</v>
      </c>
      <c r="K49" s="20">
        <v>3.5</v>
      </c>
      <c r="L49" s="21">
        <v>3.3</v>
      </c>
      <c r="M49" s="22">
        <v>3.3</v>
      </c>
      <c r="N49" s="23">
        <v>3.3</v>
      </c>
      <c r="O49" s="22">
        <f t="shared" si="10"/>
        <v>1.4999999999999998</v>
      </c>
      <c r="P49" s="24">
        <f t="shared" si="11"/>
        <v>0.83333333333333315</v>
      </c>
      <c r="Q49" s="25">
        <f t="shared" si="12"/>
        <v>-0.20000000000000018</v>
      </c>
      <c r="R49" s="24">
        <f t="shared" si="13"/>
        <v>-5.7142857142857197E-2</v>
      </c>
      <c r="S49" s="25">
        <f t="shared" si="14"/>
        <v>0</v>
      </c>
      <c r="T49" s="22">
        <f t="shared" si="14"/>
        <v>0</v>
      </c>
    </row>
    <row r="50" spans="2:20" s="40" customFormat="1" x14ac:dyDescent="0.35">
      <c r="B50" s="27">
        <v>709</v>
      </c>
      <c r="C50" s="28" t="s">
        <v>119</v>
      </c>
      <c r="D50" s="29" t="s">
        <v>120</v>
      </c>
      <c r="E50" s="27" t="s">
        <v>113</v>
      </c>
      <c r="F50" s="30">
        <v>18089</v>
      </c>
      <c r="G50" s="31">
        <v>33</v>
      </c>
      <c r="H50" s="32">
        <v>1.8</v>
      </c>
      <c r="I50" s="33">
        <v>3.7</v>
      </c>
      <c r="J50" s="33">
        <v>3.9</v>
      </c>
      <c r="K50" s="34">
        <v>3.8</v>
      </c>
      <c r="L50" s="35">
        <v>3.1</v>
      </c>
      <c r="M50" s="36">
        <v>3.1</v>
      </c>
      <c r="N50" s="37">
        <v>3.1</v>
      </c>
      <c r="O50" s="36">
        <f t="shared" si="10"/>
        <v>1.3</v>
      </c>
      <c r="P50" s="38">
        <f t="shared" si="11"/>
        <v>0.72222222222222221</v>
      </c>
      <c r="Q50" s="39">
        <f t="shared" si="12"/>
        <v>-0.69999999999999973</v>
      </c>
      <c r="R50" s="38">
        <f t="shared" si="13"/>
        <v>-0.18421052631578941</v>
      </c>
      <c r="S50" s="39">
        <f t="shared" si="14"/>
        <v>0</v>
      </c>
      <c r="T50" s="36">
        <f t="shared" si="14"/>
        <v>0</v>
      </c>
    </row>
    <row r="51" spans="2:20" ht="31" x14ac:dyDescent="0.35">
      <c r="B51" s="13">
        <v>712</v>
      </c>
      <c r="C51" s="14" t="s">
        <v>121</v>
      </c>
      <c r="D51" s="15" t="s">
        <v>105</v>
      </c>
      <c r="E51" s="13" t="s">
        <v>113</v>
      </c>
      <c r="F51" s="16">
        <v>18095</v>
      </c>
      <c r="G51" s="17">
        <v>33</v>
      </c>
      <c r="H51" s="18">
        <v>2</v>
      </c>
      <c r="I51" s="19">
        <v>3.5</v>
      </c>
      <c r="J51" s="19">
        <v>3.8</v>
      </c>
      <c r="K51" s="20">
        <v>3.65</v>
      </c>
      <c r="L51" s="21">
        <v>3.4</v>
      </c>
      <c r="M51" s="22">
        <v>3.4</v>
      </c>
      <c r="N51" s="23">
        <v>3.4</v>
      </c>
      <c r="O51" s="22">
        <f t="shared" si="10"/>
        <v>1.4</v>
      </c>
      <c r="P51" s="24">
        <f t="shared" si="11"/>
        <v>0.7</v>
      </c>
      <c r="Q51" s="25">
        <f t="shared" si="12"/>
        <v>-0.25</v>
      </c>
      <c r="R51" s="24">
        <f t="shared" si="13"/>
        <v>-6.8493150684931503E-2</v>
      </c>
      <c r="S51" s="25">
        <f t="shared" si="14"/>
        <v>0</v>
      </c>
      <c r="T51" s="22">
        <f t="shared" si="14"/>
        <v>0</v>
      </c>
    </row>
    <row r="52" spans="2:20" x14ac:dyDescent="0.35">
      <c r="B52" s="27">
        <v>713</v>
      </c>
      <c r="C52" s="28" t="s">
        <v>122</v>
      </c>
      <c r="D52" s="29" t="s">
        <v>123</v>
      </c>
      <c r="E52" s="27" t="s">
        <v>113</v>
      </c>
      <c r="F52" s="30">
        <v>18097</v>
      </c>
      <c r="G52" s="31">
        <v>33</v>
      </c>
      <c r="H52" s="32">
        <v>2</v>
      </c>
      <c r="I52" s="33">
        <v>3.6</v>
      </c>
      <c r="J52" s="33">
        <v>3.9</v>
      </c>
      <c r="K52" s="34">
        <v>3.75</v>
      </c>
      <c r="L52" s="35">
        <v>3.7</v>
      </c>
      <c r="M52" s="36">
        <v>3.7</v>
      </c>
      <c r="N52" s="37">
        <v>3.7</v>
      </c>
      <c r="O52" s="36">
        <f t="shared" si="10"/>
        <v>1.7000000000000002</v>
      </c>
      <c r="P52" s="38">
        <f t="shared" si="11"/>
        <v>0.85000000000000009</v>
      </c>
      <c r="Q52" s="39">
        <f t="shared" si="12"/>
        <v>-4.9999999999999822E-2</v>
      </c>
      <c r="R52" s="38">
        <f t="shared" si="13"/>
        <v>-1.3333333333333286E-2</v>
      </c>
      <c r="S52" s="39">
        <f t="shared" si="14"/>
        <v>0</v>
      </c>
      <c r="T52" s="36">
        <f t="shared" si="14"/>
        <v>0</v>
      </c>
    </row>
    <row r="53" spans="2:20" x14ac:dyDescent="0.35">
      <c r="B53" s="13">
        <v>753</v>
      </c>
      <c r="C53" s="14" t="s">
        <v>124</v>
      </c>
      <c r="D53" s="15" t="s">
        <v>125</v>
      </c>
      <c r="E53" s="13" t="s">
        <v>113</v>
      </c>
      <c r="F53" s="16">
        <v>18177</v>
      </c>
      <c r="G53" s="17">
        <v>33</v>
      </c>
      <c r="H53" s="18">
        <v>2</v>
      </c>
      <c r="I53" s="19">
        <v>3.4</v>
      </c>
      <c r="J53" s="19">
        <v>3.8</v>
      </c>
      <c r="K53" s="20">
        <v>3.6</v>
      </c>
      <c r="L53" s="21">
        <v>3.7</v>
      </c>
      <c r="M53" s="22">
        <v>3.7</v>
      </c>
      <c r="N53" s="23">
        <v>3.7</v>
      </c>
      <c r="O53" s="22">
        <f t="shared" si="10"/>
        <v>1.7000000000000002</v>
      </c>
      <c r="P53" s="24">
        <f t="shared" si="11"/>
        <v>0.85000000000000009</v>
      </c>
      <c r="Q53" s="25">
        <f t="shared" si="12"/>
        <v>0.10000000000000009</v>
      </c>
      <c r="R53" s="24">
        <f t="shared" si="13"/>
        <v>2.7777777777777801E-2</v>
      </c>
      <c r="S53" s="25">
        <f t="shared" si="14"/>
        <v>0</v>
      </c>
      <c r="T53" s="22">
        <f t="shared" si="14"/>
        <v>0</v>
      </c>
    </row>
    <row r="54" spans="2:20" s="40" customFormat="1" x14ac:dyDescent="0.35">
      <c r="B54" s="27">
        <v>787</v>
      </c>
      <c r="C54" s="28" t="s">
        <v>126</v>
      </c>
      <c r="D54" s="29" t="s">
        <v>127</v>
      </c>
      <c r="E54" s="27" t="s">
        <v>128</v>
      </c>
      <c r="F54" s="30">
        <v>19061</v>
      </c>
      <c r="G54" s="31">
        <v>32</v>
      </c>
      <c r="H54" s="32">
        <v>1.75</v>
      </c>
      <c r="I54" s="33">
        <v>3.1</v>
      </c>
      <c r="J54" s="33">
        <v>3.2</v>
      </c>
      <c r="K54" s="34">
        <v>3.15</v>
      </c>
      <c r="L54" s="35">
        <v>3</v>
      </c>
      <c r="M54" s="36">
        <v>3</v>
      </c>
      <c r="N54" s="37">
        <v>3</v>
      </c>
      <c r="O54" s="36">
        <f t="shared" si="10"/>
        <v>1.25</v>
      </c>
      <c r="P54" s="38">
        <f t="shared" si="11"/>
        <v>0.7142857142857143</v>
      </c>
      <c r="Q54" s="39">
        <f t="shared" si="12"/>
        <v>-0.14999999999999991</v>
      </c>
      <c r="R54" s="38">
        <f t="shared" si="13"/>
        <v>-4.7619047619047596E-2</v>
      </c>
      <c r="S54" s="39">
        <f t="shared" si="14"/>
        <v>0</v>
      </c>
      <c r="T54" s="36">
        <f t="shared" si="14"/>
        <v>0</v>
      </c>
    </row>
    <row r="55" spans="2:20" x14ac:dyDescent="0.35">
      <c r="B55" s="13">
        <v>831</v>
      </c>
      <c r="C55" s="14" t="s">
        <v>129</v>
      </c>
      <c r="D55" s="15" t="s">
        <v>130</v>
      </c>
      <c r="E55" s="13" t="s">
        <v>128</v>
      </c>
      <c r="F55" s="16">
        <v>19149</v>
      </c>
      <c r="G55" s="17">
        <v>32</v>
      </c>
      <c r="H55" s="18">
        <v>1.75</v>
      </c>
      <c r="I55" s="19">
        <v>2.6</v>
      </c>
      <c r="J55" s="19">
        <v>2.7</v>
      </c>
      <c r="K55" s="20">
        <v>2.65</v>
      </c>
      <c r="L55" s="21">
        <v>3</v>
      </c>
      <c r="M55" s="22">
        <v>2.65</v>
      </c>
      <c r="N55" s="23">
        <v>2.8</v>
      </c>
      <c r="O55" s="22">
        <f t="shared" si="10"/>
        <v>1.0499999999999998</v>
      </c>
      <c r="P55" s="24">
        <f t="shared" si="11"/>
        <v>0.59999999999999987</v>
      </c>
      <c r="Q55" s="25">
        <f t="shared" si="12"/>
        <v>0.14999999999999991</v>
      </c>
      <c r="R55" s="24">
        <f t="shared" si="13"/>
        <v>5.6603773584905627E-2</v>
      </c>
      <c r="S55" s="25">
        <f t="shared" si="14"/>
        <v>-0.35000000000000009</v>
      </c>
      <c r="T55" s="22">
        <f t="shared" si="14"/>
        <v>0.14999999999999991</v>
      </c>
    </row>
    <row r="56" spans="2:20" x14ac:dyDescent="0.35">
      <c r="B56" s="27">
        <v>833</v>
      </c>
      <c r="C56" s="28" t="s">
        <v>131</v>
      </c>
      <c r="D56" s="29" t="s">
        <v>86</v>
      </c>
      <c r="E56" s="27" t="s">
        <v>128</v>
      </c>
      <c r="F56" s="30">
        <v>19153</v>
      </c>
      <c r="G56" s="31">
        <v>32</v>
      </c>
      <c r="H56" s="32">
        <v>1.8</v>
      </c>
      <c r="I56" s="33">
        <v>2.7</v>
      </c>
      <c r="J56" s="33">
        <v>2.9</v>
      </c>
      <c r="K56" s="34">
        <v>2.8</v>
      </c>
      <c r="L56" s="35">
        <v>3.2</v>
      </c>
      <c r="M56" s="36">
        <v>3</v>
      </c>
      <c r="N56" s="37">
        <v>3</v>
      </c>
      <c r="O56" s="36">
        <f t="shared" si="10"/>
        <v>1.2</v>
      </c>
      <c r="P56" s="38">
        <f t="shared" si="11"/>
        <v>0.66666666666666663</v>
      </c>
      <c r="Q56" s="39">
        <f t="shared" si="12"/>
        <v>0.20000000000000018</v>
      </c>
      <c r="R56" s="38">
        <f t="shared" si="13"/>
        <v>7.1428571428571494E-2</v>
      </c>
      <c r="S56" s="39">
        <f t="shared" si="14"/>
        <v>-0.20000000000000018</v>
      </c>
      <c r="T56" s="36">
        <f t="shared" si="14"/>
        <v>0</v>
      </c>
    </row>
    <row r="57" spans="2:20" x14ac:dyDescent="0.35">
      <c r="B57" s="13">
        <v>848</v>
      </c>
      <c r="C57" s="14" t="s">
        <v>132</v>
      </c>
      <c r="D57" s="15" t="s">
        <v>33</v>
      </c>
      <c r="E57" s="13" t="s">
        <v>128</v>
      </c>
      <c r="F57" s="16">
        <v>19183</v>
      </c>
      <c r="G57" s="17">
        <v>32</v>
      </c>
      <c r="H57" s="18">
        <v>1.8</v>
      </c>
      <c r="I57" s="19">
        <v>2.9</v>
      </c>
      <c r="J57" s="19">
        <v>3.1</v>
      </c>
      <c r="K57" s="20">
        <v>3</v>
      </c>
      <c r="L57" s="21">
        <v>3.2</v>
      </c>
      <c r="M57" s="22">
        <v>3</v>
      </c>
      <c r="N57" s="23">
        <v>3</v>
      </c>
      <c r="O57" s="22">
        <f>N57-H57</f>
        <v>1.2</v>
      </c>
      <c r="P57" s="24">
        <f>O57/H57</f>
        <v>0.66666666666666663</v>
      </c>
      <c r="Q57" s="25">
        <f>N57-K57</f>
        <v>0</v>
      </c>
      <c r="R57" s="24">
        <f>Q57/K57</f>
        <v>0</v>
      </c>
      <c r="S57" s="25">
        <f>M57-L57</f>
        <v>-0.20000000000000018</v>
      </c>
      <c r="T57" s="22">
        <f>N57-M57</f>
        <v>0</v>
      </c>
    </row>
    <row r="58" spans="2:20" x14ac:dyDescent="0.35">
      <c r="B58" s="27">
        <v>933</v>
      </c>
      <c r="C58" s="28" t="s">
        <v>133</v>
      </c>
      <c r="D58" s="29" t="s">
        <v>134</v>
      </c>
      <c r="E58" s="27" t="s">
        <v>135</v>
      </c>
      <c r="F58" s="30">
        <v>20155</v>
      </c>
      <c r="G58" s="31">
        <v>32</v>
      </c>
      <c r="H58" s="32">
        <v>2.2000000000000002</v>
      </c>
      <c r="I58" s="33">
        <v>2.7</v>
      </c>
      <c r="J58" s="33">
        <v>2.9</v>
      </c>
      <c r="K58" s="34">
        <v>2.8</v>
      </c>
      <c r="L58" s="35">
        <v>3.85</v>
      </c>
      <c r="M58" s="36">
        <v>3.85</v>
      </c>
      <c r="N58" s="37">
        <v>3.85</v>
      </c>
      <c r="O58" s="36">
        <f>N58-H58</f>
        <v>1.65</v>
      </c>
      <c r="P58" s="38">
        <f>O58/H58</f>
        <v>0.74999999999999989</v>
      </c>
      <c r="Q58" s="39">
        <f>N58-K58</f>
        <v>1.0500000000000003</v>
      </c>
      <c r="R58" s="38">
        <f>Q58/K58</f>
        <v>0.37500000000000011</v>
      </c>
      <c r="S58" s="39">
        <f>M58-L58</f>
        <v>0</v>
      </c>
      <c r="T58" s="36">
        <f>N58-M58</f>
        <v>0</v>
      </c>
    </row>
    <row r="59" spans="2:20" x14ac:dyDescent="0.35">
      <c r="B59" s="13">
        <v>942</v>
      </c>
      <c r="C59" s="14" t="s">
        <v>136</v>
      </c>
      <c r="D59" s="15" t="s">
        <v>137</v>
      </c>
      <c r="E59" s="13" t="s">
        <v>135</v>
      </c>
      <c r="F59" s="16">
        <v>20173</v>
      </c>
      <c r="G59" s="17">
        <v>32</v>
      </c>
      <c r="H59" s="18">
        <v>2.2000000000000002</v>
      </c>
      <c r="I59" s="19">
        <v>2.8</v>
      </c>
      <c r="J59" s="19">
        <v>3.1</v>
      </c>
      <c r="K59" s="20">
        <v>2.95</v>
      </c>
      <c r="L59" s="21">
        <v>3.85</v>
      </c>
      <c r="M59" s="22">
        <v>3.85</v>
      </c>
      <c r="N59" s="23">
        <v>3.85</v>
      </c>
      <c r="O59" s="22">
        <f t="shared" ref="O59:O74" si="15">N59-H59</f>
        <v>1.65</v>
      </c>
      <c r="P59" s="24">
        <f t="shared" ref="P59:P74" si="16">O59/H59</f>
        <v>0.74999999999999989</v>
      </c>
      <c r="Q59" s="25">
        <f t="shared" ref="Q59:Q74" si="17">N59-K59</f>
        <v>0.89999999999999991</v>
      </c>
      <c r="R59" s="24">
        <f t="shared" ref="R59:R74" si="18">Q59/K59</f>
        <v>0.30508474576271183</v>
      </c>
      <c r="S59" s="25">
        <f t="shared" ref="S59:T74" si="19">M59-L59</f>
        <v>0</v>
      </c>
      <c r="T59" s="22">
        <f t="shared" si="19"/>
        <v>0</v>
      </c>
    </row>
    <row r="60" spans="2:20" x14ac:dyDescent="0.35">
      <c r="B60" s="27">
        <v>978</v>
      </c>
      <c r="C60" s="28" t="s">
        <v>138</v>
      </c>
      <c r="D60" s="29" t="s">
        <v>139</v>
      </c>
      <c r="E60" s="27" t="s">
        <v>140</v>
      </c>
      <c r="F60" s="30">
        <v>21035</v>
      </c>
      <c r="G60" s="31">
        <v>7</v>
      </c>
      <c r="H60" s="32">
        <v>2.7</v>
      </c>
      <c r="I60" s="33">
        <v>4.3</v>
      </c>
      <c r="J60" s="33">
        <v>4.8</v>
      </c>
      <c r="K60" s="34">
        <v>4.55</v>
      </c>
      <c r="L60" s="35">
        <v>4.5999999999999996</v>
      </c>
      <c r="M60" s="36">
        <v>4.5999999999999996</v>
      </c>
      <c r="N60" s="37">
        <v>4.5999999999999996</v>
      </c>
      <c r="O60" s="36">
        <f t="shared" si="15"/>
        <v>1.8999999999999995</v>
      </c>
      <c r="P60" s="38">
        <f t="shared" si="16"/>
        <v>0.7037037037037035</v>
      </c>
      <c r="Q60" s="39">
        <f t="shared" si="17"/>
        <v>4.9999999999999822E-2</v>
      </c>
      <c r="R60" s="38">
        <f t="shared" si="18"/>
        <v>1.098901098901095E-2</v>
      </c>
      <c r="S60" s="39">
        <f t="shared" si="19"/>
        <v>0</v>
      </c>
      <c r="T60" s="36">
        <f t="shared" si="19"/>
        <v>0</v>
      </c>
    </row>
    <row r="61" spans="2:20" x14ac:dyDescent="0.35">
      <c r="B61" s="13">
        <v>985</v>
      </c>
      <c r="C61" s="14" t="s">
        <v>141</v>
      </c>
      <c r="D61" s="15" t="s">
        <v>142</v>
      </c>
      <c r="E61" s="13" t="s">
        <v>140</v>
      </c>
      <c r="F61" s="16">
        <v>21049</v>
      </c>
      <c r="G61" s="17">
        <v>5</v>
      </c>
      <c r="H61" s="18">
        <v>2.6</v>
      </c>
      <c r="I61" s="19">
        <v>4.2</v>
      </c>
      <c r="J61" s="19">
        <v>4.7</v>
      </c>
      <c r="K61" s="20">
        <v>4.45</v>
      </c>
      <c r="L61" s="21">
        <v>4.5999999999999996</v>
      </c>
      <c r="M61" s="22">
        <v>4.5999999999999996</v>
      </c>
      <c r="N61" s="23">
        <v>4.5999999999999996</v>
      </c>
      <c r="O61" s="22">
        <f t="shared" si="15"/>
        <v>1.9999999999999996</v>
      </c>
      <c r="P61" s="24">
        <f t="shared" si="16"/>
        <v>0.76923076923076905</v>
      </c>
      <c r="Q61" s="25">
        <f t="shared" si="17"/>
        <v>0.14999999999999947</v>
      </c>
      <c r="R61" s="24">
        <f t="shared" si="18"/>
        <v>3.3707865168539207E-2</v>
      </c>
      <c r="S61" s="25">
        <f t="shared" si="19"/>
        <v>0</v>
      </c>
      <c r="T61" s="22">
        <f t="shared" si="19"/>
        <v>0</v>
      </c>
    </row>
    <row r="62" spans="2:20" x14ac:dyDescent="0.35">
      <c r="B62" s="27">
        <v>1023</v>
      </c>
      <c r="C62" s="28" t="s">
        <v>143</v>
      </c>
      <c r="D62" s="29" t="s">
        <v>144</v>
      </c>
      <c r="E62" s="27" t="s">
        <v>140</v>
      </c>
      <c r="F62" s="30">
        <v>21125</v>
      </c>
      <c r="G62" s="31">
        <v>5</v>
      </c>
      <c r="H62" s="32">
        <v>2.9</v>
      </c>
      <c r="I62" s="33">
        <v>4.5</v>
      </c>
      <c r="J62" s="33">
        <v>4.9000000000000004</v>
      </c>
      <c r="K62" s="34">
        <v>4.7</v>
      </c>
      <c r="L62" s="35">
        <v>4.8499999999999996</v>
      </c>
      <c r="M62" s="36">
        <v>4.8499999999999996</v>
      </c>
      <c r="N62" s="37">
        <v>4.8499999999999996</v>
      </c>
      <c r="O62" s="36">
        <f t="shared" si="15"/>
        <v>1.9499999999999997</v>
      </c>
      <c r="P62" s="38">
        <f t="shared" si="16"/>
        <v>0.67241379310344818</v>
      </c>
      <c r="Q62" s="39">
        <f t="shared" si="17"/>
        <v>0.14999999999999947</v>
      </c>
      <c r="R62" s="38">
        <f t="shared" si="18"/>
        <v>3.1914893617021163E-2</v>
      </c>
      <c r="S62" s="39">
        <f t="shared" si="19"/>
        <v>0</v>
      </c>
      <c r="T62" s="36">
        <f t="shared" si="19"/>
        <v>0</v>
      </c>
    </row>
    <row r="63" spans="2:20" x14ac:dyDescent="0.35">
      <c r="B63" s="13">
        <v>1060</v>
      </c>
      <c r="C63" s="14" t="s">
        <v>145</v>
      </c>
      <c r="D63" s="15" t="s">
        <v>28</v>
      </c>
      <c r="E63" s="13" t="s">
        <v>140</v>
      </c>
      <c r="F63" s="16">
        <v>21199</v>
      </c>
      <c r="G63" s="17">
        <v>5</v>
      </c>
      <c r="H63" s="18">
        <v>2.9</v>
      </c>
      <c r="I63" s="19">
        <v>4.5</v>
      </c>
      <c r="J63" s="19">
        <v>4.9000000000000004</v>
      </c>
      <c r="K63" s="20">
        <v>4.7</v>
      </c>
      <c r="L63" s="21">
        <v>4.8499999999999996</v>
      </c>
      <c r="M63" s="22">
        <v>4.8499999999999996</v>
      </c>
      <c r="N63" s="23">
        <v>4.8499999999999996</v>
      </c>
      <c r="O63" s="22">
        <f t="shared" si="15"/>
        <v>1.9499999999999997</v>
      </c>
      <c r="P63" s="24">
        <f t="shared" si="16"/>
        <v>0.67241379310344818</v>
      </c>
      <c r="Q63" s="25">
        <f t="shared" si="17"/>
        <v>0.14999999999999947</v>
      </c>
      <c r="R63" s="24">
        <f t="shared" si="18"/>
        <v>3.1914893617021163E-2</v>
      </c>
      <c r="S63" s="25">
        <f t="shared" si="19"/>
        <v>0</v>
      </c>
      <c r="T63" s="22">
        <f t="shared" si="19"/>
        <v>0</v>
      </c>
    </row>
    <row r="64" spans="2:20" x14ac:dyDescent="0.35">
      <c r="B64" s="27">
        <v>1097</v>
      </c>
      <c r="C64" s="28" t="s">
        <v>146</v>
      </c>
      <c r="D64" s="29" t="s">
        <v>147</v>
      </c>
      <c r="E64" s="27" t="s">
        <v>148</v>
      </c>
      <c r="F64" s="30">
        <v>22033</v>
      </c>
      <c r="G64" s="31">
        <v>7</v>
      </c>
      <c r="H64" s="32">
        <v>3.8</v>
      </c>
      <c r="I64" s="33">
        <v>5.4</v>
      </c>
      <c r="J64" s="33">
        <v>5.6</v>
      </c>
      <c r="K64" s="34">
        <v>5.5</v>
      </c>
      <c r="L64" s="35">
        <v>5.7</v>
      </c>
      <c r="M64" s="36">
        <v>5.7</v>
      </c>
      <c r="N64" s="37">
        <v>5.7</v>
      </c>
      <c r="O64" s="36">
        <f t="shared" si="15"/>
        <v>1.9000000000000004</v>
      </c>
      <c r="P64" s="38">
        <f t="shared" si="16"/>
        <v>0.50000000000000011</v>
      </c>
      <c r="Q64" s="39">
        <f t="shared" si="17"/>
        <v>0.20000000000000018</v>
      </c>
      <c r="R64" s="38">
        <f t="shared" si="18"/>
        <v>3.6363636363636397E-2</v>
      </c>
      <c r="S64" s="39">
        <f t="shared" si="19"/>
        <v>0</v>
      </c>
      <c r="T64" s="36">
        <f t="shared" si="19"/>
        <v>0</v>
      </c>
    </row>
    <row r="65" spans="2:20" x14ac:dyDescent="0.35">
      <c r="B65" s="13">
        <v>1109</v>
      </c>
      <c r="C65" s="14" t="s">
        <v>149</v>
      </c>
      <c r="D65" s="15" t="s">
        <v>150</v>
      </c>
      <c r="E65" s="13" t="s">
        <v>148</v>
      </c>
      <c r="F65" s="16">
        <v>22055</v>
      </c>
      <c r="G65" s="17">
        <v>7</v>
      </c>
      <c r="H65" s="18">
        <v>3.8</v>
      </c>
      <c r="I65" s="19">
        <v>5.2</v>
      </c>
      <c r="J65" s="19">
        <v>5.4</v>
      </c>
      <c r="K65" s="20">
        <v>5.3</v>
      </c>
      <c r="L65" s="21">
        <v>5.7</v>
      </c>
      <c r="M65" s="22">
        <v>5.7</v>
      </c>
      <c r="N65" s="23">
        <v>5.7</v>
      </c>
      <c r="O65" s="22">
        <f t="shared" si="15"/>
        <v>1.9000000000000004</v>
      </c>
      <c r="P65" s="24">
        <f t="shared" si="16"/>
        <v>0.50000000000000011</v>
      </c>
      <c r="Q65" s="25">
        <f t="shared" si="17"/>
        <v>0.40000000000000036</v>
      </c>
      <c r="R65" s="24">
        <f t="shared" si="18"/>
        <v>7.5471698113207614E-2</v>
      </c>
      <c r="S65" s="25">
        <f t="shared" si="19"/>
        <v>0</v>
      </c>
      <c r="T65" s="22">
        <f t="shared" si="19"/>
        <v>0</v>
      </c>
    </row>
    <row r="66" spans="2:20" s="40" customFormat="1" x14ac:dyDescent="0.35">
      <c r="B66" s="27">
        <v>1133</v>
      </c>
      <c r="C66" s="28" t="s">
        <v>151</v>
      </c>
      <c r="D66" s="29" t="s">
        <v>152</v>
      </c>
      <c r="E66" s="27" t="s">
        <v>148</v>
      </c>
      <c r="F66" s="30">
        <v>22105</v>
      </c>
      <c r="G66" s="31">
        <v>7</v>
      </c>
      <c r="H66" s="32">
        <v>3.8</v>
      </c>
      <c r="I66" s="33">
        <v>5.7</v>
      </c>
      <c r="J66" s="33">
        <v>5.9</v>
      </c>
      <c r="K66" s="34">
        <v>5.8</v>
      </c>
      <c r="L66" s="35">
        <v>5.7</v>
      </c>
      <c r="M66" s="36">
        <v>5.7</v>
      </c>
      <c r="N66" s="37">
        <v>5.7</v>
      </c>
      <c r="O66" s="36">
        <f t="shared" si="15"/>
        <v>1.9000000000000004</v>
      </c>
      <c r="P66" s="38">
        <f t="shared" si="16"/>
        <v>0.50000000000000011</v>
      </c>
      <c r="Q66" s="39">
        <f t="shared" si="17"/>
        <v>-9.9999999999999645E-2</v>
      </c>
      <c r="R66" s="38">
        <f t="shared" si="18"/>
        <v>-1.7241379310344768E-2</v>
      </c>
      <c r="S66" s="39">
        <f t="shared" si="19"/>
        <v>0</v>
      </c>
      <c r="T66" s="36">
        <f t="shared" si="19"/>
        <v>0</v>
      </c>
    </row>
    <row r="67" spans="2:20" x14ac:dyDescent="0.35">
      <c r="B67" s="13">
        <v>1146</v>
      </c>
      <c r="C67" s="14" t="s">
        <v>153</v>
      </c>
      <c r="D67" s="15" t="s">
        <v>154</v>
      </c>
      <c r="E67" s="13" t="s">
        <v>155</v>
      </c>
      <c r="F67" s="16">
        <v>23003</v>
      </c>
      <c r="G67" s="17" t="s">
        <v>96</v>
      </c>
      <c r="H67" s="18">
        <v>2.6</v>
      </c>
      <c r="I67" s="19">
        <v>3.8</v>
      </c>
      <c r="J67" s="19">
        <v>4.0999999999999996</v>
      </c>
      <c r="K67" s="20">
        <v>3.95</v>
      </c>
      <c r="L67" s="21">
        <v>4.45</v>
      </c>
      <c r="M67" s="22">
        <v>4.45</v>
      </c>
      <c r="N67" s="23">
        <v>4.45</v>
      </c>
      <c r="O67" s="22">
        <f t="shared" si="15"/>
        <v>1.85</v>
      </c>
      <c r="P67" s="24">
        <f t="shared" si="16"/>
        <v>0.71153846153846156</v>
      </c>
      <c r="Q67" s="25">
        <f t="shared" si="17"/>
        <v>0.5</v>
      </c>
      <c r="R67" s="24">
        <f t="shared" si="18"/>
        <v>0.12658227848101264</v>
      </c>
      <c r="S67" s="25">
        <f t="shared" si="19"/>
        <v>0</v>
      </c>
      <c r="T67" s="22">
        <f t="shared" si="19"/>
        <v>0</v>
      </c>
    </row>
    <row r="68" spans="2:20" s="40" customFormat="1" ht="46.5" x14ac:dyDescent="0.35">
      <c r="B68" s="27">
        <v>1147</v>
      </c>
      <c r="C68" s="28" t="s">
        <v>156</v>
      </c>
      <c r="D68" s="29" t="s">
        <v>157</v>
      </c>
      <c r="E68" s="27" t="s">
        <v>155</v>
      </c>
      <c r="F68" s="30">
        <v>23005</v>
      </c>
      <c r="G68" s="31" t="s">
        <v>96</v>
      </c>
      <c r="H68" s="32">
        <v>3</v>
      </c>
      <c r="I68" s="33">
        <v>4.3</v>
      </c>
      <c r="J68" s="33">
        <v>4.7</v>
      </c>
      <c r="K68" s="34">
        <v>4.5</v>
      </c>
      <c r="L68" s="35">
        <v>4.8499999999999996</v>
      </c>
      <c r="M68" s="36">
        <v>4.8499999999999996</v>
      </c>
      <c r="N68" s="37">
        <v>4.8499999999999996</v>
      </c>
      <c r="O68" s="36">
        <f t="shared" si="15"/>
        <v>1.8499999999999996</v>
      </c>
      <c r="P68" s="38">
        <f t="shared" si="16"/>
        <v>0.61666666666666659</v>
      </c>
      <c r="Q68" s="39">
        <f t="shared" si="17"/>
        <v>0.34999999999999964</v>
      </c>
      <c r="R68" s="38">
        <f t="shared" si="18"/>
        <v>7.7777777777777696E-2</v>
      </c>
      <c r="S68" s="39">
        <f t="shared" si="19"/>
        <v>0</v>
      </c>
      <c r="T68" s="36">
        <f t="shared" si="19"/>
        <v>0</v>
      </c>
    </row>
    <row r="69" spans="2:20" x14ac:dyDescent="0.35">
      <c r="B69" s="13">
        <v>1164</v>
      </c>
      <c r="C69" s="14" t="s">
        <v>158</v>
      </c>
      <c r="D69" s="15" t="s">
        <v>159</v>
      </c>
      <c r="E69" s="13" t="s">
        <v>160</v>
      </c>
      <c r="F69" s="16">
        <v>24510</v>
      </c>
      <c r="G69" s="17">
        <v>1</v>
      </c>
      <c r="H69" s="18">
        <v>3</v>
      </c>
      <c r="I69" s="19">
        <v>4.5</v>
      </c>
      <c r="J69" s="19">
        <v>4.9000000000000004</v>
      </c>
      <c r="K69" s="20">
        <v>4.7</v>
      </c>
      <c r="L69" s="21">
        <v>4.7</v>
      </c>
      <c r="M69" s="22">
        <v>4.7</v>
      </c>
      <c r="N69" s="23">
        <v>4.7</v>
      </c>
      <c r="O69" s="22">
        <f t="shared" si="15"/>
        <v>1.7000000000000002</v>
      </c>
      <c r="P69" s="24">
        <f t="shared" si="16"/>
        <v>0.56666666666666676</v>
      </c>
      <c r="Q69" s="25">
        <f t="shared" si="17"/>
        <v>0</v>
      </c>
      <c r="R69" s="24">
        <f t="shared" si="18"/>
        <v>0</v>
      </c>
      <c r="S69" s="25">
        <f t="shared" si="19"/>
        <v>0</v>
      </c>
      <c r="T69" s="22">
        <f t="shared" si="19"/>
        <v>0</v>
      </c>
    </row>
    <row r="70" spans="2:20" ht="31" x14ac:dyDescent="0.35">
      <c r="B70" s="27">
        <v>1171</v>
      </c>
      <c r="C70" s="28" t="s">
        <v>161</v>
      </c>
      <c r="D70" s="29" t="s">
        <v>162</v>
      </c>
      <c r="E70" s="27" t="s">
        <v>160</v>
      </c>
      <c r="F70" s="30">
        <v>24021</v>
      </c>
      <c r="G70" s="31">
        <v>1</v>
      </c>
      <c r="H70" s="32">
        <v>2.9</v>
      </c>
      <c r="I70" s="33">
        <v>4.4000000000000004</v>
      </c>
      <c r="J70" s="33">
        <v>4.7</v>
      </c>
      <c r="K70" s="34">
        <v>4.55</v>
      </c>
      <c r="L70" s="35">
        <v>4.5999999999999996</v>
      </c>
      <c r="M70" s="36">
        <v>4.5999999999999996</v>
      </c>
      <c r="N70" s="37">
        <v>4.5999999999999996</v>
      </c>
      <c r="O70" s="36">
        <f t="shared" si="15"/>
        <v>1.6999999999999997</v>
      </c>
      <c r="P70" s="38">
        <f t="shared" si="16"/>
        <v>0.58620689655172409</v>
      </c>
      <c r="Q70" s="39">
        <f t="shared" si="17"/>
        <v>4.9999999999999822E-2</v>
      </c>
      <c r="R70" s="38">
        <f t="shared" si="18"/>
        <v>1.098901098901095E-2</v>
      </c>
      <c r="S70" s="39">
        <f t="shared" si="19"/>
        <v>0</v>
      </c>
      <c r="T70" s="36">
        <f t="shared" si="19"/>
        <v>0</v>
      </c>
    </row>
    <row r="71" spans="2:20" x14ac:dyDescent="0.35">
      <c r="B71" s="13">
        <v>1177</v>
      </c>
      <c r="C71" s="14" t="s">
        <v>163</v>
      </c>
      <c r="D71" s="15" t="s">
        <v>164</v>
      </c>
      <c r="E71" s="13" t="s">
        <v>160</v>
      </c>
      <c r="F71" s="16">
        <v>24033</v>
      </c>
      <c r="G71" s="17">
        <v>1</v>
      </c>
      <c r="H71" s="18">
        <v>3</v>
      </c>
      <c r="I71" s="19">
        <v>4.7</v>
      </c>
      <c r="J71" s="19">
        <v>5.0999999999999996</v>
      </c>
      <c r="K71" s="20">
        <v>4.9000000000000004</v>
      </c>
      <c r="L71" s="21">
        <v>4.7</v>
      </c>
      <c r="M71" s="22">
        <v>4.7</v>
      </c>
      <c r="N71" s="23">
        <v>4.7</v>
      </c>
      <c r="O71" s="22">
        <f t="shared" si="15"/>
        <v>1.7000000000000002</v>
      </c>
      <c r="P71" s="24">
        <f t="shared" si="16"/>
        <v>0.56666666666666676</v>
      </c>
      <c r="Q71" s="25">
        <f t="shared" si="17"/>
        <v>-0.20000000000000018</v>
      </c>
      <c r="R71" s="24">
        <f t="shared" si="18"/>
        <v>-4.0816326530612276E-2</v>
      </c>
      <c r="S71" s="25">
        <f t="shared" si="19"/>
        <v>0</v>
      </c>
      <c r="T71" s="22">
        <f t="shared" si="19"/>
        <v>0</v>
      </c>
    </row>
    <row r="72" spans="2:20" s="40" customFormat="1" x14ac:dyDescent="0.35">
      <c r="B72" s="27">
        <v>1186</v>
      </c>
      <c r="C72" s="28" t="s">
        <v>165</v>
      </c>
      <c r="D72" s="29" t="s">
        <v>166</v>
      </c>
      <c r="E72" s="27" t="s">
        <v>167</v>
      </c>
      <c r="F72" s="30">
        <v>25003</v>
      </c>
      <c r="G72" s="31">
        <v>1</v>
      </c>
      <c r="H72" s="32">
        <v>2.8</v>
      </c>
      <c r="I72" s="33">
        <v>4.5</v>
      </c>
      <c r="J72" s="33">
        <v>4.8</v>
      </c>
      <c r="K72" s="34">
        <v>4.6500000000000004</v>
      </c>
      <c r="L72" s="35">
        <v>4.6500000000000004</v>
      </c>
      <c r="M72" s="36">
        <v>4.6500000000000004</v>
      </c>
      <c r="N72" s="37">
        <v>4.6500000000000004</v>
      </c>
      <c r="O72" s="36">
        <f t="shared" si="15"/>
        <v>1.8500000000000005</v>
      </c>
      <c r="P72" s="38">
        <f t="shared" si="16"/>
        <v>0.66071428571428592</v>
      </c>
      <c r="Q72" s="39">
        <f t="shared" si="17"/>
        <v>0</v>
      </c>
      <c r="R72" s="38">
        <f t="shared" si="18"/>
        <v>0</v>
      </c>
      <c r="S72" s="39">
        <f t="shared" si="19"/>
        <v>0</v>
      </c>
      <c r="T72" s="36">
        <f t="shared" si="19"/>
        <v>0</v>
      </c>
    </row>
    <row r="73" spans="2:20" x14ac:dyDescent="0.35">
      <c r="B73" s="13">
        <v>1191</v>
      </c>
      <c r="C73" s="14" t="s">
        <v>168</v>
      </c>
      <c r="D73" s="15" t="s">
        <v>169</v>
      </c>
      <c r="E73" s="13" t="s">
        <v>167</v>
      </c>
      <c r="F73" s="16">
        <v>25013</v>
      </c>
      <c r="G73" s="17">
        <v>1</v>
      </c>
      <c r="H73" s="18">
        <v>3</v>
      </c>
      <c r="I73" s="19">
        <v>4.7</v>
      </c>
      <c r="J73" s="19">
        <v>5</v>
      </c>
      <c r="K73" s="20">
        <v>4.8499999999999996</v>
      </c>
      <c r="L73" s="21">
        <v>4.8499999999999996</v>
      </c>
      <c r="M73" s="22">
        <v>4.8499999999999996</v>
      </c>
      <c r="N73" s="23">
        <v>4.8499999999999996</v>
      </c>
      <c r="O73" s="22">
        <f t="shared" si="15"/>
        <v>1.8499999999999996</v>
      </c>
      <c r="P73" s="24">
        <f t="shared" si="16"/>
        <v>0.61666666666666659</v>
      </c>
      <c r="Q73" s="25">
        <f t="shared" si="17"/>
        <v>0</v>
      </c>
      <c r="R73" s="24">
        <f t="shared" si="18"/>
        <v>0</v>
      </c>
      <c r="S73" s="25">
        <f t="shared" si="19"/>
        <v>0</v>
      </c>
      <c r="T73" s="22">
        <f t="shared" si="19"/>
        <v>0</v>
      </c>
    </row>
    <row r="74" spans="2:20" ht="31" x14ac:dyDescent="0.35">
      <c r="B74" s="27">
        <v>1195</v>
      </c>
      <c r="C74" s="28" t="s">
        <v>170</v>
      </c>
      <c r="D74" s="29" t="s">
        <v>171</v>
      </c>
      <c r="E74" s="27" t="s">
        <v>167</v>
      </c>
      <c r="F74" s="30">
        <v>25021</v>
      </c>
      <c r="G74" s="31">
        <v>1</v>
      </c>
      <c r="H74" s="32">
        <v>3.25</v>
      </c>
      <c r="I74" s="33">
        <v>5.0999999999999996</v>
      </c>
      <c r="J74" s="33">
        <v>5.4</v>
      </c>
      <c r="K74" s="34">
        <v>5.25</v>
      </c>
      <c r="L74" s="35">
        <v>5.0999999999999996</v>
      </c>
      <c r="M74" s="36">
        <v>5.0999999999999996</v>
      </c>
      <c r="N74" s="37">
        <v>5.0999999999999996</v>
      </c>
      <c r="O74" s="36">
        <f t="shared" si="15"/>
        <v>1.8499999999999996</v>
      </c>
      <c r="P74" s="38">
        <f t="shared" si="16"/>
        <v>0.5692307692307691</v>
      </c>
      <c r="Q74" s="39">
        <f t="shared" si="17"/>
        <v>-0.15000000000000036</v>
      </c>
      <c r="R74" s="38">
        <f t="shared" si="18"/>
        <v>-2.857142857142864E-2</v>
      </c>
      <c r="S74" s="39">
        <f t="shared" si="19"/>
        <v>0</v>
      </c>
      <c r="T74" s="36">
        <f t="shared" si="19"/>
        <v>0</v>
      </c>
    </row>
    <row r="75" spans="2:20" x14ac:dyDescent="0.35">
      <c r="B75" s="13">
        <v>1237</v>
      </c>
      <c r="C75" s="14" t="s">
        <v>172</v>
      </c>
      <c r="D75" s="15" t="s">
        <v>173</v>
      </c>
      <c r="E75" s="13" t="s">
        <v>174</v>
      </c>
      <c r="F75" s="16">
        <v>26077</v>
      </c>
      <c r="G75" s="17">
        <v>33</v>
      </c>
      <c r="H75" s="18">
        <v>1.8</v>
      </c>
      <c r="I75" s="19">
        <v>3.3</v>
      </c>
      <c r="J75" s="19">
        <v>3.5</v>
      </c>
      <c r="K75" s="20">
        <v>3.4</v>
      </c>
      <c r="L75" s="21">
        <v>3.1</v>
      </c>
      <c r="M75" s="22">
        <v>3.1</v>
      </c>
      <c r="N75" s="23">
        <v>3.1</v>
      </c>
      <c r="O75" s="22">
        <f>N75-H75</f>
        <v>1.3</v>
      </c>
      <c r="P75" s="24">
        <f>O75/H75</f>
        <v>0.72222222222222221</v>
      </c>
      <c r="Q75" s="25">
        <f>N75-K75</f>
        <v>-0.29999999999999982</v>
      </c>
      <c r="R75" s="24">
        <f>Q75/K75</f>
        <v>-8.8235294117647009E-2</v>
      </c>
      <c r="S75" s="25">
        <f>M75-L75</f>
        <v>0</v>
      </c>
      <c r="T75" s="22">
        <f>N75-M75</f>
        <v>0</v>
      </c>
    </row>
    <row r="76" spans="2:20" ht="31" x14ac:dyDescent="0.35">
      <c r="B76" s="27">
        <v>1239</v>
      </c>
      <c r="C76" s="28" t="s">
        <v>175</v>
      </c>
      <c r="D76" s="29" t="s">
        <v>176</v>
      </c>
      <c r="E76" s="27" t="s">
        <v>174</v>
      </c>
      <c r="F76" s="30">
        <v>26081</v>
      </c>
      <c r="G76" s="31">
        <v>33</v>
      </c>
      <c r="H76" s="32">
        <v>1.8</v>
      </c>
      <c r="I76" s="33">
        <v>3.3</v>
      </c>
      <c r="J76" s="33">
        <v>3.5</v>
      </c>
      <c r="K76" s="34">
        <v>3.4</v>
      </c>
      <c r="L76" s="35">
        <v>3.1</v>
      </c>
      <c r="M76" s="36">
        <v>3.1</v>
      </c>
      <c r="N76" s="37">
        <v>3.1</v>
      </c>
      <c r="O76" s="36">
        <f>N76-H76</f>
        <v>1.3</v>
      </c>
      <c r="P76" s="38">
        <f>O76/H76</f>
        <v>0.72222222222222221</v>
      </c>
      <c r="Q76" s="39">
        <f>N76-K76</f>
        <v>-0.29999999999999982</v>
      </c>
      <c r="R76" s="38">
        <f>Q76/K76</f>
        <v>-8.8235294117647009E-2</v>
      </c>
      <c r="S76" s="39">
        <f>M76-L76</f>
        <v>0</v>
      </c>
      <c r="T76" s="36">
        <f>N76-M76</f>
        <v>0</v>
      </c>
    </row>
    <row r="77" spans="2:20" x14ac:dyDescent="0.35">
      <c r="B77" s="13">
        <v>1250</v>
      </c>
      <c r="C77" s="14" t="s">
        <v>177</v>
      </c>
      <c r="D77" s="15" t="s">
        <v>178</v>
      </c>
      <c r="E77" s="13" t="s">
        <v>174</v>
      </c>
      <c r="F77" s="16">
        <v>26103</v>
      </c>
      <c r="G77" s="17">
        <v>33</v>
      </c>
      <c r="H77" s="18">
        <v>1.8</v>
      </c>
      <c r="I77" s="19">
        <v>3</v>
      </c>
      <c r="J77" s="19">
        <v>3.1</v>
      </c>
      <c r="K77" s="20">
        <v>3.05</v>
      </c>
      <c r="L77" s="21">
        <v>2.8</v>
      </c>
      <c r="M77" s="22">
        <v>2.8</v>
      </c>
      <c r="N77" s="23">
        <v>2.8</v>
      </c>
      <c r="O77" s="22">
        <f t="shared" ref="O77:O92" si="20">N77-H77</f>
        <v>0.99999999999999978</v>
      </c>
      <c r="P77" s="24">
        <f t="shared" ref="P77:P92" si="21">O77/H77</f>
        <v>0.55555555555555547</v>
      </c>
      <c r="Q77" s="25">
        <f t="shared" ref="Q77:Q92" si="22">N77-K77</f>
        <v>-0.25</v>
      </c>
      <c r="R77" s="24">
        <f t="shared" ref="R77:R92" si="23">Q77/K77</f>
        <v>-8.1967213114754106E-2</v>
      </c>
      <c r="S77" s="25">
        <f t="shared" ref="S77:T92" si="24">M77-L77</f>
        <v>0</v>
      </c>
      <c r="T77" s="22">
        <f t="shared" si="24"/>
        <v>0</v>
      </c>
    </row>
    <row r="78" spans="2:20" x14ac:dyDescent="0.35">
      <c r="B78" s="27">
        <v>1259</v>
      </c>
      <c r="C78" s="28" t="s">
        <v>179</v>
      </c>
      <c r="D78" s="29" t="s">
        <v>180</v>
      </c>
      <c r="E78" s="27" t="s">
        <v>174</v>
      </c>
      <c r="F78" s="30">
        <v>26121</v>
      </c>
      <c r="G78" s="31">
        <v>33</v>
      </c>
      <c r="H78" s="32">
        <v>1.8</v>
      </c>
      <c r="I78" s="33">
        <v>3.3</v>
      </c>
      <c r="J78" s="33">
        <v>3.5</v>
      </c>
      <c r="K78" s="34">
        <v>3.4</v>
      </c>
      <c r="L78" s="35">
        <v>3.1</v>
      </c>
      <c r="M78" s="36">
        <v>3.1</v>
      </c>
      <c r="N78" s="37">
        <v>3.1</v>
      </c>
      <c r="O78" s="36">
        <f t="shared" si="20"/>
        <v>1.3</v>
      </c>
      <c r="P78" s="38">
        <f t="shared" si="21"/>
        <v>0.72222222222222221</v>
      </c>
      <c r="Q78" s="39">
        <f t="shared" si="22"/>
        <v>-0.29999999999999982</v>
      </c>
      <c r="R78" s="38">
        <f t="shared" si="23"/>
        <v>-8.8235294117647009E-2</v>
      </c>
      <c r="S78" s="39">
        <f t="shared" si="24"/>
        <v>0</v>
      </c>
      <c r="T78" s="36">
        <f t="shared" si="24"/>
        <v>0</v>
      </c>
    </row>
    <row r="79" spans="2:20" x14ac:dyDescent="0.35">
      <c r="B79" s="13">
        <v>1261</v>
      </c>
      <c r="C79" s="14" t="s">
        <v>181</v>
      </c>
      <c r="D79" s="15" t="s">
        <v>182</v>
      </c>
      <c r="E79" s="13" t="s">
        <v>174</v>
      </c>
      <c r="F79" s="16">
        <v>26125</v>
      </c>
      <c r="G79" s="17">
        <v>33</v>
      </c>
      <c r="H79" s="18">
        <v>1.8</v>
      </c>
      <c r="I79" s="19">
        <v>3.3</v>
      </c>
      <c r="J79" s="19">
        <v>3.5</v>
      </c>
      <c r="K79" s="20">
        <v>3.4</v>
      </c>
      <c r="L79" s="21">
        <v>3.3</v>
      </c>
      <c r="M79" s="22">
        <v>3.3</v>
      </c>
      <c r="N79" s="23">
        <v>3.3</v>
      </c>
      <c r="O79" s="22">
        <f t="shared" si="20"/>
        <v>1.4999999999999998</v>
      </c>
      <c r="P79" s="24">
        <f t="shared" si="21"/>
        <v>0.83333333333333315</v>
      </c>
      <c r="Q79" s="25">
        <f t="shared" si="22"/>
        <v>-0.10000000000000009</v>
      </c>
      <c r="R79" s="24">
        <f t="shared" si="23"/>
        <v>-2.941176470588238E-2</v>
      </c>
      <c r="S79" s="25">
        <f t="shared" si="24"/>
        <v>0</v>
      </c>
      <c r="T79" s="22">
        <f t="shared" si="24"/>
        <v>0</v>
      </c>
    </row>
    <row r="80" spans="2:20" x14ac:dyDescent="0.35">
      <c r="B80" s="27">
        <v>1268</v>
      </c>
      <c r="C80" s="28" t="s">
        <v>183</v>
      </c>
      <c r="D80" s="29" t="s">
        <v>184</v>
      </c>
      <c r="E80" s="27" t="s">
        <v>174</v>
      </c>
      <c r="F80" s="30">
        <v>26139</v>
      </c>
      <c r="G80" s="31">
        <v>33</v>
      </c>
      <c r="H80" s="32">
        <v>1.8</v>
      </c>
      <c r="I80" s="33">
        <v>3.3</v>
      </c>
      <c r="J80" s="33">
        <v>3.5</v>
      </c>
      <c r="K80" s="34">
        <v>3.4</v>
      </c>
      <c r="L80" s="35">
        <v>3.1</v>
      </c>
      <c r="M80" s="36">
        <v>3.1</v>
      </c>
      <c r="N80" s="37">
        <v>3.1</v>
      </c>
      <c r="O80" s="36">
        <f t="shared" si="20"/>
        <v>1.3</v>
      </c>
      <c r="P80" s="38">
        <f t="shared" si="21"/>
        <v>0.72222222222222221</v>
      </c>
      <c r="Q80" s="39">
        <f t="shared" si="22"/>
        <v>-0.29999999999999982</v>
      </c>
      <c r="R80" s="38">
        <f t="shared" si="23"/>
        <v>-8.8235294117647009E-2</v>
      </c>
      <c r="S80" s="39">
        <f t="shared" si="24"/>
        <v>0</v>
      </c>
      <c r="T80" s="36">
        <f t="shared" si="24"/>
        <v>0</v>
      </c>
    </row>
    <row r="81" spans="2:20" ht="46.5" x14ac:dyDescent="0.35">
      <c r="B81" s="13">
        <v>1280</v>
      </c>
      <c r="C81" s="14" t="s">
        <v>185</v>
      </c>
      <c r="D81" s="15" t="s">
        <v>125</v>
      </c>
      <c r="E81" s="13" t="s">
        <v>174</v>
      </c>
      <c r="F81" s="16">
        <v>26163</v>
      </c>
      <c r="G81" s="17">
        <v>33</v>
      </c>
      <c r="H81" s="18">
        <v>1.8</v>
      </c>
      <c r="I81" s="19">
        <v>3.3</v>
      </c>
      <c r="J81" s="19">
        <v>3.5</v>
      </c>
      <c r="K81" s="20">
        <v>3.4</v>
      </c>
      <c r="L81" s="21">
        <v>3.3</v>
      </c>
      <c r="M81" s="22">
        <v>3.3</v>
      </c>
      <c r="N81" s="23">
        <v>3.3</v>
      </c>
      <c r="O81" s="22">
        <f t="shared" si="20"/>
        <v>1.4999999999999998</v>
      </c>
      <c r="P81" s="24">
        <f t="shared" si="21"/>
        <v>0.83333333333333315</v>
      </c>
      <c r="Q81" s="25">
        <f t="shared" si="22"/>
        <v>-0.10000000000000009</v>
      </c>
      <c r="R81" s="24">
        <f t="shared" si="23"/>
        <v>-2.941176470588238E-2</v>
      </c>
      <c r="S81" s="25">
        <f t="shared" si="24"/>
        <v>0</v>
      </c>
      <c r="T81" s="22">
        <f t="shared" si="24"/>
        <v>0</v>
      </c>
    </row>
    <row r="82" spans="2:20" x14ac:dyDescent="0.35">
      <c r="B82" s="27">
        <v>1283</v>
      </c>
      <c r="C82" s="28" t="s">
        <v>186</v>
      </c>
      <c r="D82" s="29" t="s">
        <v>187</v>
      </c>
      <c r="E82" s="27" t="s">
        <v>188</v>
      </c>
      <c r="F82" s="30">
        <v>27003</v>
      </c>
      <c r="G82" s="31">
        <v>30</v>
      </c>
      <c r="H82" s="32">
        <v>1.7</v>
      </c>
      <c r="I82" s="33">
        <v>2.6</v>
      </c>
      <c r="J82" s="33">
        <v>2.8</v>
      </c>
      <c r="K82" s="34">
        <v>2.7</v>
      </c>
      <c r="L82" s="35">
        <v>2.8</v>
      </c>
      <c r="M82" s="36">
        <v>2.8</v>
      </c>
      <c r="N82" s="37">
        <v>3</v>
      </c>
      <c r="O82" s="36">
        <f t="shared" si="20"/>
        <v>1.3</v>
      </c>
      <c r="P82" s="38">
        <f t="shared" si="21"/>
        <v>0.76470588235294124</v>
      </c>
      <c r="Q82" s="39">
        <f t="shared" si="22"/>
        <v>0.29999999999999982</v>
      </c>
      <c r="R82" s="38">
        <f t="shared" si="23"/>
        <v>0.11111111111111104</v>
      </c>
      <c r="S82" s="39">
        <f t="shared" si="24"/>
        <v>0</v>
      </c>
      <c r="T82" s="36">
        <f t="shared" si="24"/>
        <v>0.20000000000000018</v>
      </c>
    </row>
    <row r="83" spans="2:20" x14ac:dyDescent="0.35">
      <c r="B83" s="13">
        <v>1300</v>
      </c>
      <c r="C83" s="49" t="s">
        <v>189</v>
      </c>
      <c r="D83" s="15" t="s">
        <v>190</v>
      </c>
      <c r="E83" s="13" t="s">
        <v>188</v>
      </c>
      <c r="F83" s="16">
        <v>27037</v>
      </c>
      <c r="G83" s="17">
        <v>30</v>
      </c>
      <c r="H83" s="18">
        <v>1.7</v>
      </c>
      <c r="I83" s="19">
        <v>2.7</v>
      </c>
      <c r="J83" s="19">
        <v>2.9</v>
      </c>
      <c r="K83" s="20">
        <v>2.8</v>
      </c>
      <c r="L83" s="21">
        <v>3</v>
      </c>
      <c r="M83" s="22">
        <v>2.8</v>
      </c>
      <c r="N83" s="23">
        <v>3</v>
      </c>
      <c r="O83" s="22">
        <f t="shared" si="20"/>
        <v>1.3</v>
      </c>
      <c r="P83" s="24">
        <f t="shared" si="21"/>
        <v>0.76470588235294124</v>
      </c>
      <c r="Q83" s="25">
        <f t="shared" si="22"/>
        <v>0.20000000000000018</v>
      </c>
      <c r="R83" s="24">
        <f t="shared" si="23"/>
        <v>7.1428571428571494E-2</v>
      </c>
      <c r="S83" s="25">
        <f t="shared" si="24"/>
        <v>-0.20000000000000018</v>
      </c>
      <c r="T83" s="22">
        <f t="shared" si="24"/>
        <v>0.20000000000000018</v>
      </c>
    </row>
    <row r="84" spans="2:20" s="40" customFormat="1" x14ac:dyDescent="0.35">
      <c r="B84" s="27">
        <v>1308</v>
      </c>
      <c r="C84" s="28" t="s">
        <v>191</v>
      </c>
      <c r="D84" s="29" t="s">
        <v>192</v>
      </c>
      <c r="E84" s="27" t="s">
        <v>188</v>
      </c>
      <c r="F84" s="30">
        <v>27053</v>
      </c>
      <c r="G84" s="31">
        <v>30</v>
      </c>
      <c r="H84" s="32">
        <v>1.7</v>
      </c>
      <c r="I84" s="33">
        <v>2.6</v>
      </c>
      <c r="J84" s="33">
        <v>2.7</v>
      </c>
      <c r="K84" s="34">
        <v>2.65</v>
      </c>
      <c r="L84" s="35">
        <v>3</v>
      </c>
      <c r="M84" s="36">
        <v>2.8</v>
      </c>
      <c r="N84" s="37">
        <v>3</v>
      </c>
      <c r="O84" s="36">
        <f t="shared" si="20"/>
        <v>1.3</v>
      </c>
      <c r="P84" s="38">
        <f t="shared" si="21"/>
        <v>0.76470588235294124</v>
      </c>
      <c r="Q84" s="39">
        <f t="shared" si="22"/>
        <v>0.35000000000000009</v>
      </c>
      <c r="R84" s="38">
        <f t="shared" si="23"/>
        <v>0.13207547169811323</v>
      </c>
      <c r="S84" s="39">
        <f t="shared" si="24"/>
        <v>-0.20000000000000018</v>
      </c>
      <c r="T84" s="36">
        <f t="shared" si="24"/>
        <v>0.20000000000000018</v>
      </c>
    </row>
    <row r="85" spans="2:20" x14ac:dyDescent="0.35">
      <c r="B85" s="13">
        <v>1343</v>
      </c>
      <c r="C85" s="14" t="s">
        <v>193</v>
      </c>
      <c r="D85" s="15" t="s">
        <v>194</v>
      </c>
      <c r="E85" s="13" t="s">
        <v>188</v>
      </c>
      <c r="F85" s="16">
        <v>27123</v>
      </c>
      <c r="G85" s="17">
        <v>30</v>
      </c>
      <c r="H85" s="18">
        <v>1.7</v>
      </c>
      <c r="I85" s="19">
        <v>2.7</v>
      </c>
      <c r="J85" s="19">
        <v>2.8</v>
      </c>
      <c r="K85" s="20">
        <v>2.75</v>
      </c>
      <c r="L85" s="21">
        <v>3</v>
      </c>
      <c r="M85" s="22">
        <v>2.8</v>
      </c>
      <c r="N85" s="23">
        <v>3</v>
      </c>
      <c r="O85" s="22">
        <f t="shared" si="20"/>
        <v>1.3</v>
      </c>
      <c r="P85" s="24">
        <f t="shared" si="21"/>
        <v>0.76470588235294124</v>
      </c>
      <c r="Q85" s="25">
        <f t="shared" si="22"/>
        <v>0.25</v>
      </c>
      <c r="R85" s="24">
        <f t="shared" si="23"/>
        <v>9.0909090909090912E-2</v>
      </c>
      <c r="S85" s="25">
        <f t="shared" si="24"/>
        <v>-0.20000000000000018</v>
      </c>
      <c r="T85" s="22">
        <f t="shared" si="24"/>
        <v>0.20000000000000018</v>
      </c>
    </row>
    <row r="86" spans="2:20" s="40" customFormat="1" x14ac:dyDescent="0.35">
      <c r="B86" s="27">
        <v>1363</v>
      </c>
      <c r="C86" s="28" t="s">
        <v>195</v>
      </c>
      <c r="D86" s="29" t="s">
        <v>33</v>
      </c>
      <c r="E86" s="27" t="s">
        <v>188</v>
      </c>
      <c r="F86" s="30">
        <v>27163</v>
      </c>
      <c r="G86" s="31">
        <v>30</v>
      </c>
      <c r="H86" s="32">
        <v>1.7</v>
      </c>
      <c r="I86" s="33">
        <v>2.8</v>
      </c>
      <c r="J86" s="33">
        <v>2.9</v>
      </c>
      <c r="K86" s="34">
        <v>2.85</v>
      </c>
      <c r="L86" s="35">
        <v>3</v>
      </c>
      <c r="M86" s="36">
        <v>2.8</v>
      </c>
      <c r="N86" s="37">
        <v>3</v>
      </c>
      <c r="O86" s="36">
        <f t="shared" si="20"/>
        <v>1.3</v>
      </c>
      <c r="P86" s="38">
        <f t="shared" si="21"/>
        <v>0.76470588235294124</v>
      </c>
      <c r="Q86" s="39">
        <f t="shared" si="22"/>
        <v>0.14999999999999991</v>
      </c>
      <c r="R86" s="38">
        <f t="shared" si="23"/>
        <v>5.263157894736839E-2</v>
      </c>
      <c r="S86" s="39">
        <f t="shared" si="24"/>
        <v>-0.20000000000000018</v>
      </c>
      <c r="T86" s="36">
        <f t="shared" si="24"/>
        <v>0.20000000000000018</v>
      </c>
    </row>
    <row r="87" spans="2:20" x14ac:dyDescent="0.35">
      <c r="B87" s="13">
        <v>1372</v>
      </c>
      <c r="C87" s="14" t="s">
        <v>196</v>
      </c>
      <c r="D87" s="15" t="s">
        <v>197</v>
      </c>
      <c r="E87" s="13" t="s">
        <v>198</v>
      </c>
      <c r="F87" s="16">
        <v>28007</v>
      </c>
      <c r="G87" s="17">
        <v>7</v>
      </c>
      <c r="H87" s="18">
        <v>3.3</v>
      </c>
      <c r="I87" s="19">
        <v>5.3</v>
      </c>
      <c r="J87" s="19">
        <v>5.6</v>
      </c>
      <c r="K87" s="20">
        <v>5.45</v>
      </c>
      <c r="L87" s="21">
        <v>5.5</v>
      </c>
      <c r="M87" s="22">
        <v>5.5</v>
      </c>
      <c r="N87" s="23">
        <v>5.5</v>
      </c>
      <c r="O87" s="22">
        <f t="shared" si="20"/>
        <v>2.2000000000000002</v>
      </c>
      <c r="P87" s="24">
        <f t="shared" si="21"/>
        <v>0.66666666666666674</v>
      </c>
      <c r="Q87" s="25">
        <f t="shared" si="22"/>
        <v>4.9999999999999822E-2</v>
      </c>
      <c r="R87" s="24">
        <f t="shared" si="23"/>
        <v>9.1743119266054721E-3</v>
      </c>
      <c r="S87" s="25">
        <f t="shared" si="24"/>
        <v>0</v>
      </c>
      <c r="T87" s="22">
        <f t="shared" si="24"/>
        <v>0</v>
      </c>
    </row>
    <row r="88" spans="2:20" x14ac:dyDescent="0.35">
      <c r="B88" s="27">
        <v>1460</v>
      </c>
      <c r="C88" s="28" t="s">
        <v>199</v>
      </c>
      <c r="D88" s="29" t="s">
        <v>200</v>
      </c>
      <c r="E88" s="27" t="s">
        <v>201</v>
      </c>
      <c r="F88" s="30">
        <v>29019</v>
      </c>
      <c r="G88" s="31" t="s">
        <v>96</v>
      </c>
      <c r="H88" s="32">
        <v>2</v>
      </c>
      <c r="I88" s="33">
        <v>3.4</v>
      </c>
      <c r="J88" s="33">
        <v>3.7</v>
      </c>
      <c r="K88" s="34">
        <v>3.55</v>
      </c>
      <c r="L88" s="35">
        <v>3.7</v>
      </c>
      <c r="M88" s="36">
        <v>3.7</v>
      </c>
      <c r="N88" s="37">
        <v>3.7</v>
      </c>
      <c r="O88" s="36">
        <f t="shared" si="20"/>
        <v>1.7000000000000002</v>
      </c>
      <c r="P88" s="38">
        <f t="shared" si="21"/>
        <v>0.85000000000000009</v>
      </c>
      <c r="Q88" s="39">
        <f t="shared" si="22"/>
        <v>0.15000000000000036</v>
      </c>
      <c r="R88" s="38">
        <f t="shared" si="23"/>
        <v>4.2253521126760667E-2</v>
      </c>
      <c r="S88" s="39">
        <f t="shared" si="24"/>
        <v>0</v>
      </c>
      <c r="T88" s="36">
        <f t="shared" si="24"/>
        <v>0</v>
      </c>
    </row>
    <row r="89" spans="2:20" x14ac:dyDescent="0.35">
      <c r="B89" s="13">
        <v>1476</v>
      </c>
      <c r="C89" s="14" t="s">
        <v>202</v>
      </c>
      <c r="D89" s="15" t="s">
        <v>203</v>
      </c>
      <c r="E89" s="13" t="s">
        <v>201</v>
      </c>
      <c r="F89" s="16">
        <v>29051</v>
      </c>
      <c r="G89" s="17" t="s">
        <v>96</v>
      </c>
      <c r="H89" s="18">
        <v>2</v>
      </c>
      <c r="I89" s="19">
        <v>3.4</v>
      </c>
      <c r="J89" s="19">
        <v>3.7</v>
      </c>
      <c r="K89" s="20">
        <v>3.55</v>
      </c>
      <c r="L89" s="21">
        <v>3.7</v>
      </c>
      <c r="M89" s="22">
        <v>3.7</v>
      </c>
      <c r="N89" s="23">
        <v>3.7</v>
      </c>
      <c r="O89" s="22">
        <f t="shared" si="20"/>
        <v>1.7000000000000002</v>
      </c>
      <c r="P89" s="24">
        <f t="shared" si="21"/>
        <v>0.85000000000000009</v>
      </c>
      <c r="Q89" s="25">
        <f t="shared" si="22"/>
        <v>0.15000000000000036</v>
      </c>
      <c r="R89" s="24">
        <f t="shared" si="23"/>
        <v>4.2253521126760667E-2</v>
      </c>
      <c r="S89" s="25">
        <f t="shared" si="24"/>
        <v>0</v>
      </c>
      <c r="T89" s="22">
        <f t="shared" si="24"/>
        <v>0</v>
      </c>
    </row>
    <row r="90" spans="2:20" s="40" customFormat="1" x14ac:dyDescent="0.35">
      <c r="B90" s="27">
        <v>1489</v>
      </c>
      <c r="C90" s="28" t="s">
        <v>204</v>
      </c>
      <c r="D90" s="29" t="s">
        <v>205</v>
      </c>
      <c r="E90" s="27" t="s">
        <v>201</v>
      </c>
      <c r="F90" s="30">
        <v>29077</v>
      </c>
      <c r="G90" s="31">
        <v>7</v>
      </c>
      <c r="H90" s="32">
        <v>2.4</v>
      </c>
      <c r="I90" s="33">
        <v>3.2</v>
      </c>
      <c r="J90" s="33">
        <v>3.6</v>
      </c>
      <c r="K90" s="34">
        <v>3.4</v>
      </c>
      <c r="L90" s="35">
        <v>4</v>
      </c>
      <c r="M90" s="36">
        <v>4</v>
      </c>
      <c r="N90" s="37">
        <v>4</v>
      </c>
      <c r="O90" s="36">
        <f t="shared" si="20"/>
        <v>1.6</v>
      </c>
      <c r="P90" s="38">
        <f t="shared" si="21"/>
        <v>0.66666666666666674</v>
      </c>
      <c r="Q90" s="39">
        <f t="shared" si="22"/>
        <v>0.60000000000000009</v>
      </c>
      <c r="R90" s="38">
        <f t="shared" si="23"/>
        <v>0.17647058823529416</v>
      </c>
      <c r="S90" s="39">
        <f t="shared" si="24"/>
        <v>0</v>
      </c>
      <c r="T90" s="36">
        <f t="shared" si="24"/>
        <v>0</v>
      </c>
    </row>
    <row r="91" spans="2:20" x14ac:dyDescent="0.35">
      <c r="B91" s="13">
        <v>1498</v>
      </c>
      <c r="C91" s="14" t="s">
        <v>206</v>
      </c>
      <c r="D91" s="15" t="s">
        <v>207</v>
      </c>
      <c r="E91" s="13" t="s">
        <v>201</v>
      </c>
      <c r="F91" s="16">
        <v>29095</v>
      </c>
      <c r="G91" s="17">
        <v>32</v>
      </c>
      <c r="H91" s="18">
        <v>2</v>
      </c>
      <c r="I91" s="19">
        <v>3.2</v>
      </c>
      <c r="J91" s="19">
        <v>3.5</v>
      </c>
      <c r="K91" s="20">
        <v>3.35</v>
      </c>
      <c r="L91" s="21">
        <v>3.7</v>
      </c>
      <c r="M91" s="22">
        <v>3.35</v>
      </c>
      <c r="N91" s="23">
        <v>3.35</v>
      </c>
      <c r="O91" s="22">
        <f t="shared" si="20"/>
        <v>1.35</v>
      </c>
      <c r="P91" s="24">
        <f t="shared" si="21"/>
        <v>0.67500000000000004</v>
      </c>
      <c r="Q91" s="25">
        <f t="shared" si="22"/>
        <v>0</v>
      </c>
      <c r="R91" s="24">
        <f t="shared" si="23"/>
        <v>0</v>
      </c>
      <c r="S91" s="25">
        <f t="shared" si="24"/>
        <v>-0.35000000000000009</v>
      </c>
      <c r="T91" s="22">
        <f t="shared" si="24"/>
        <v>0</v>
      </c>
    </row>
    <row r="92" spans="2:20" x14ac:dyDescent="0.35">
      <c r="B92" s="27">
        <v>1563</v>
      </c>
      <c r="C92" s="28" t="s">
        <v>208</v>
      </c>
      <c r="D92" s="29" t="s">
        <v>209</v>
      </c>
      <c r="E92" s="27" t="s">
        <v>201</v>
      </c>
      <c r="F92" s="30">
        <v>29225</v>
      </c>
      <c r="G92" s="31">
        <v>7</v>
      </c>
      <c r="H92" s="32">
        <v>2.4</v>
      </c>
      <c r="I92" s="33">
        <v>3.3</v>
      </c>
      <c r="J92" s="33">
        <v>3.7</v>
      </c>
      <c r="K92" s="34">
        <v>3.5</v>
      </c>
      <c r="L92" s="35">
        <v>4</v>
      </c>
      <c r="M92" s="36">
        <v>4</v>
      </c>
      <c r="N92" s="37">
        <v>4</v>
      </c>
      <c r="O92" s="36">
        <f t="shared" si="20"/>
        <v>1.6</v>
      </c>
      <c r="P92" s="38">
        <f t="shared" si="21"/>
        <v>0.66666666666666674</v>
      </c>
      <c r="Q92" s="39">
        <f t="shared" si="22"/>
        <v>0.5</v>
      </c>
      <c r="R92" s="38">
        <f t="shared" si="23"/>
        <v>0.14285714285714285</v>
      </c>
      <c r="S92" s="39">
        <f t="shared" si="24"/>
        <v>0</v>
      </c>
      <c r="T92" s="36">
        <f t="shared" si="24"/>
        <v>0</v>
      </c>
    </row>
    <row r="93" spans="2:20" x14ac:dyDescent="0.35">
      <c r="B93" s="13">
        <v>1572</v>
      </c>
      <c r="C93" s="14" t="s">
        <v>210</v>
      </c>
      <c r="D93" s="15" t="s">
        <v>211</v>
      </c>
      <c r="E93" s="13" t="s">
        <v>212</v>
      </c>
      <c r="F93" s="16">
        <v>30013</v>
      </c>
      <c r="G93" s="17" t="s">
        <v>96</v>
      </c>
      <c r="H93" s="18">
        <v>1.6</v>
      </c>
      <c r="I93" s="19">
        <v>1.7</v>
      </c>
      <c r="J93" s="19">
        <v>1.7</v>
      </c>
      <c r="K93" s="20">
        <v>1.7</v>
      </c>
      <c r="L93" s="21">
        <v>2.85</v>
      </c>
      <c r="M93" s="22">
        <v>2.5499999999999998</v>
      </c>
      <c r="N93" s="23">
        <v>2.5499999999999998</v>
      </c>
      <c r="O93" s="22">
        <f>N93-H93</f>
        <v>0.94999999999999973</v>
      </c>
      <c r="P93" s="24">
        <f>O93/H93</f>
        <v>0.59374999999999978</v>
      </c>
      <c r="Q93" s="25">
        <f>N93-K93</f>
        <v>0.84999999999999987</v>
      </c>
      <c r="R93" s="24">
        <f>Q93/K93</f>
        <v>0.49999999999999994</v>
      </c>
      <c r="S93" s="25">
        <f>M93-L93</f>
        <v>-0.30000000000000027</v>
      </c>
      <c r="T93" s="22">
        <f>N93-M93</f>
        <v>0</v>
      </c>
    </row>
    <row r="94" spans="2:20" x14ac:dyDescent="0.35">
      <c r="B94" s="27">
        <v>1581</v>
      </c>
      <c r="C94" s="28" t="s">
        <v>213</v>
      </c>
      <c r="D94" s="29" t="s">
        <v>214</v>
      </c>
      <c r="E94" s="27" t="s">
        <v>212</v>
      </c>
      <c r="F94" s="30">
        <v>30031</v>
      </c>
      <c r="G94" s="31" t="s">
        <v>96</v>
      </c>
      <c r="H94" s="32">
        <v>1.6</v>
      </c>
      <c r="I94" s="33">
        <v>1.9</v>
      </c>
      <c r="J94" s="33">
        <v>2</v>
      </c>
      <c r="K94" s="34">
        <v>1.95</v>
      </c>
      <c r="L94" s="35">
        <v>2.85</v>
      </c>
      <c r="M94" s="36">
        <v>2.5499999999999998</v>
      </c>
      <c r="N94" s="37">
        <v>2.5499999999999998</v>
      </c>
      <c r="O94" s="36">
        <f>N94-H94</f>
        <v>0.94999999999999973</v>
      </c>
      <c r="P94" s="38">
        <f>O94/H94</f>
        <v>0.59374999999999978</v>
      </c>
      <c r="Q94" s="39">
        <f>N94-K94</f>
        <v>0.59999999999999987</v>
      </c>
      <c r="R94" s="38">
        <f>Q94/K94</f>
        <v>0.30769230769230765</v>
      </c>
      <c r="S94" s="39">
        <f>M94-L94</f>
        <v>-0.30000000000000027</v>
      </c>
      <c r="T94" s="36">
        <f>N94-M94</f>
        <v>0</v>
      </c>
    </row>
    <row r="95" spans="2:20" x14ac:dyDescent="0.35">
      <c r="B95" s="13">
        <v>1621</v>
      </c>
      <c r="C95" s="14" t="s">
        <v>215</v>
      </c>
      <c r="D95" s="15" t="s">
        <v>216</v>
      </c>
      <c r="E95" s="13" t="s">
        <v>212</v>
      </c>
      <c r="F95" s="16">
        <v>30111</v>
      </c>
      <c r="G95" s="17" t="s">
        <v>96</v>
      </c>
      <c r="H95" s="18">
        <v>1.6</v>
      </c>
      <c r="I95" s="19">
        <v>2.5</v>
      </c>
      <c r="J95" s="19">
        <v>2.6</v>
      </c>
      <c r="K95" s="20">
        <v>2.5499999999999998</v>
      </c>
      <c r="L95" s="21">
        <v>2.85</v>
      </c>
      <c r="M95" s="22">
        <v>2.5499999999999998</v>
      </c>
      <c r="N95" s="23">
        <v>2.5499999999999998</v>
      </c>
      <c r="O95" s="22">
        <f t="shared" ref="O95:O110" si="25">N95-H95</f>
        <v>0.94999999999999973</v>
      </c>
      <c r="P95" s="24">
        <f t="shared" ref="P95:P110" si="26">O95/H95</f>
        <v>0.59374999999999978</v>
      </c>
      <c r="Q95" s="25">
        <f t="shared" ref="Q95:Q110" si="27">N95-K95</f>
        <v>0</v>
      </c>
      <c r="R95" s="24">
        <f t="shared" ref="R95:R110" si="28">Q95/K95</f>
        <v>0</v>
      </c>
      <c r="S95" s="25">
        <f t="shared" ref="S95:T110" si="29">M95-L95</f>
        <v>-0.30000000000000027</v>
      </c>
      <c r="T95" s="22">
        <f t="shared" si="29"/>
        <v>0</v>
      </c>
    </row>
    <row r="96" spans="2:20" x14ac:dyDescent="0.35">
      <c r="B96" s="27">
        <v>1649</v>
      </c>
      <c r="C96" s="28" t="s">
        <v>217</v>
      </c>
      <c r="D96" s="29" t="s">
        <v>218</v>
      </c>
      <c r="E96" s="27" t="s">
        <v>219</v>
      </c>
      <c r="F96" s="30">
        <v>31055</v>
      </c>
      <c r="G96" s="31">
        <v>32</v>
      </c>
      <c r="H96" s="32">
        <v>1.85</v>
      </c>
      <c r="I96" s="33">
        <v>2.5</v>
      </c>
      <c r="J96" s="33">
        <v>2.7</v>
      </c>
      <c r="K96" s="34">
        <v>2.6</v>
      </c>
      <c r="L96" s="35">
        <v>3.2</v>
      </c>
      <c r="M96" s="36">
        <v>3</v>
      </c>
      <c r="N96" s="37">
        <v>3</v>
      </c>
      <c r="O96" s="36">
        <f t="shared" si="25"/>
        <v>1.1499999999999999</v>
      </c>
      <c r="P96" s="38">
        <f t="shared" si="26"/>
        <v>0.62162162162162149</v>
      </c>
      <c r="Q96" s="39">
        <f t="shared" si="27"/>
        <v>0.39999999999999991</v>
      </c>
      <c r="R96" s="38">
        <f t="shared" si="28"/>
        <v>0.1538461538461538</v>
      </c>
      <c r="S96" s="39">
        <f t="shared" si="29"/>
        <v>-0.20000000000000018</v>
      </c>
      <c r="T96" s="36">
        <f t="shared" si="29"/>
        <v>0</v>
      </c>
    </row>
    <row r="97" spans="2:20" ht="31" x14ac:dyDescent="0.35">
      <c r="B97" s="13">
        <v>1717</v>
      </c>
      <c r="C97" s="14" t="s">
        <v>220</v>
      </c>
      <c r="D97" s="15" t="s">
        <v>142</v>
      </c>
      <c r="E97" s="13" t="s">
        <v>221</v>
      </c>
      <c r="F97" s="16">
        <v>32003</v>
      </c>
      <c r="G97" s="17" t="s">
        <v>96</v>
      </c>
      <c r="H97" s="18">
        <v>2</v>
      </c>
      <c r="I97" s="19">
        <v>2.6</v>
      </c>
      <c r="J97" s="19">
        <v>3</v>
      </c>
      <c r="K97" s="20">
        <v>2.8</v>
      </c>
      <c r="L97" s="21">
        <v>3</v>
      </c>
      <c r="M97" s="22">
        <v>2.9</v>
      </c>
      <c r="N97" s="23">
        <v>2.9</v>
      </c>
      <c r="O97" s="22">
        <f t="shared" si="25"/>
        <v>0.89999999999999991</v>
      </c>
      <c r="P97" s="24">
        <f t="shared" si="26"/>
        <v>0.44999999999999996</v>
      </c>
      <c r="Q97" s="25">
        <f t="shared" si="27"/>
        <v>0.10000000000000009</v>
      </c>
      <c r="R97" s="24">
        <f t="shared" si="28"/>
        <v>3.5714285714285747E-2</v>
      </c>
      <c r="S97" s="25">
        <f t="shared" si="29"/>
        <v>-0.10000000000000009</v>
      </c>
      <c r="T97" s="22">
        <f t="shared" si="29"/>
        <v>0</v>
      </c>
    </row>
    <row r="98" spans="2:20" x14ac:dyDescent="0.35">
      <c r="B98" s="27">
        <v>1730</v>
      </c>
      <c r="C98" s="28" t="s">
        <v>222</v>
      </c>
      <c r="D98" s="29" t="s">
        <v>223</v>
      </c>
      <c r="E98" s="27" t="s">
        <v>221</v>
      </c>
      <c r="F98" s="30">
        <v>32031</v>
      </c>
      <c r="G98" s="31" t="s">
        <v>96</v>
      </c>
      <c r="H98" s="32">
        <v>1.7</v>
      </c>
      <c r="I98" s="33">
        <v>1.9</v>
      </c>
      <c r="J98" s="33">
        <v>1.9</v>
      </c>
      <c r="K98" s="34">
        <v>1.9</v>
      </c>
      <c r="L98" s="35">
        <v>2.6</v>
      </c>
      <c r="M98" s="36">
        <v>2.5</v>
      </c>
      <c r="N98" s="37">
        <v>2.5</v>
      </c>
      <c r="O98" s="36">
        <f t="shared" si="25"/>
        <v>0.8</v>
      </c>
      <c r="P98" s="38">
        <f t="shared" si="26"/>
        <v>0.4705882352941177</v>
      </c>
      <c r="Q98" s="39">
        <f t="shared" si="27"/>
        <v>0.60000000000000009</v>
      </c>
      <c r="R98" s="38">
        <f t="shared" si="28"/>
        <v>0.31578947368421056</v>
      </c>
      <c r="S98" s="39">
        <f t="shared" si="29"/>
        <v>-0.10000000000000009</v>
      </c>
      <c r="T98" s="36">
        <f t="shared" si="29"/>
        <v>0</v>
      </c>
    </row>
    <row r="99" spans="2:20" x14ac:dyDescent="0.35">
      <c r="B99" s="13">
        <v>1738</v>
      </c>
      <c r="C99" s="14" t="s">
        <v>224</v>
      </c>
      <c r="D99" s="15" t="s">
        <v>225</v>
      </c>
      <c r="E99" s="13" t="s">
        <v>226</v>
      </c>
      <c r="F99" s="16">
        <v>33013</v>
      </c>
      <c r="G99" s="17">
        <v>1</v>
      </c>
      <c r="H99" s="18">
        <v>3</v>
      </c>
      <c r="I99" s="19">
        <v>4.5</v>
      </c>
      <c r="J99" s="19">
        <v>4.9000000000000004</v>
      </c>
      <c r="K99" s="20">
        <v>4.7</v>
      </c>
      <c r="L99" s="21">
        <v>4.8499999999999996</v>
      </c>
      <c r="M99" s="22">
        <v>4.8499999999999996</v>
      </c>
      <c r="N99" s="23">
        <v>4.8499999999999996</v>
      </c>
      <c r="O99" s="22">
        <f t="shared" si="25"/>
        <v>1.8499999999999996</v>
      </c>
      <c r="P99" s="24">
        <f t="shared" si="26"/>
        <v>0.61666666666666659</v>
      </c>
      <c r="Q99" s="25">
        <f t="shared" si="27"/>
        <v>0.14999999999999947</v>
      </c>
      <c r="R99" s="24">
        <f t="shared" si="28"/>
        <v>3.1914893617021163E-2</v>
      </c>
      <c r="S99" s="25">
        <f t="shared" si="29"/>
        <v>0</v>
      </c>
      <c r="T99" s="22">
        <f t="shared" si="29"/>
        <v>0</v>
      </c>
    </row>
    <row r="100" spans="2:20" x14ac:dyDescent="0.35">
      <c r="B100" s="27">
        <v>1744</v>
      </c>
      <c r="C100" s="28" t="s">
        <v>227</v>
      </c>
      <c r="D100" s="29" t="s">
        <v>228</v>
      </c>
      <c r="E100" s="27" t="s">
        <v>229</v>
      </c>
      <c r="F100" s="30">
        <v>34005</v>
      </c>
      <c r="G100" s="31">
        <v>1</v>
      </c>
      <c r="H100" s="32">
        <v>3.05</v>
      </c>
      <c r="I100" s="33">
        <v>4.7</v>
      </c>
      <c r="J100" s="33">
        <v>5</v>
      </c>
      <c r="K100" s="34">
        <v>4.8499999999999996</v>
      </c>
      <c r="L100" s="35">
        <v>4.8</v>
      </c>
      <c r="M100" s="36">
        <v>4.8</v>
      </c>
      <c r="N100" s="37">
        <v>4.8</v>
      </c>
      <c r="O100" s="36">
        <f t="shared" si="25"/>
        <v>1.75</v>
      </c>
      <c r="P100" s="38">
        <f t="shared" si="26"/>
        <v>0.57377049180327877</v>
      </c>
      <c r="Q100" s="39">
        <f t="shared" si="27"/>
        <v>-4.9999999999999822E-2</v>
      </c>
      <c r="R100" s="38">
        <f t="shared" si="28"/>
        <v>-1.0309278350515427E-2</v>
      </c>
      <c r="S100" s="39">
        <f t="shared" si="29"/>
        <v>0</v>
      </c>
      <c r="T100" s="36">
        <f t="shared" si="29"/>
        <v>0</v>
      </c>
    </row>
    <row r="101" spans="2:20" x14ac:dyDescent="0.35">
      <c r="B101" s="13">
        <v>1747</v>
      </c>
      <c r="C101" s="14" t="s">
        <v>230</v>
      </c>
      <c r="D101" s="15" t="s">
        <v>157</v>
      </c>
      <c r="E101" s="13" t="s">
        <v>229</v>
      </c>
      <c r="F101" s="16">
        <v>34011</v>
      </c>
      <c r="G101" s="17">
        <v>1</v>
      </c>
      <c r="H101" s="18">
        <v>3.05</v>
      </c>
      <c r="I101" s="19">
        <v>4.5999999999999996</v>
      </c>
      <c r="J101" s="19">
        <v>4.9000000000000004</v>
      </c>
      <c r="K101" s="20">
        <v>4.75</v>
      </c>
      <c r="L101" s="21">
        <v>4.8</v>
      </c>
      <c r="M101" s="22">
        <v>4.8</v>
      </c>
      <c r="N101" s="23">
        <v>4.8</v>
      </c>
      <c r="O101" s="22">
        <f t="shared" si="25"/>
        <v>1.75</v>
      </c>
      <c r="P101" s="24">
        <f t="shared" si="26"/>
        <v>0.57377049180327877</v>
      </c>
      <c r="Q101" s="25">
        <f t="shared" si="27"/>
        <v>4.9999999999999822E-2</v>
      </c>
      <c r="R101" s="24">
        <f t="shared" si="28"/>
        <v>1.0526315789473648E-2</v>
      </c>
      <c r="S101" s="25">
        <f t="shared" si="29"/>
        <v>0</v>
      </c>
      <c r="T101" s="22">
        <f t="shared" si="29"/>
        <v>0</v>
      </c>
    </row>
    <row r="102" spans="2:20" s="40" customFormat="1" x14ac:dyDescent="0.35">
      <c r="B102" s="27">
        <v>1751</v>
      </c>
      <c r="C102" s="28" t="s">
        <v>231</v>
      </c>
      <c r="D102" s="29" t="s">
        <v>232</v>
      </c>
      <c r="E102" s="27" t="s">
        <v>229</v>
      </c>
      <c r="F102" s="30">
        <v>34019</v>
      </c>
      <c r="G102" s="31">
        <v>1</v>
      </c>
      <c r="H102" s="32">
        <v>3.1</v>
      </c>
      <c r="I102" s="33">
        <v>4.5999999999999996</v>
      </c>
      <c r="J102" s="33">
        <v>4.9000000000000004</v>
      </c>
      <c r="K102" s="34">
        <v>4.75</v>
      </c>
      <c r="L102" s="35">
        <v>4.8499999999999996</v>
      </c>
      <c r="M102" s="36">
        <v>4.8499999999999996</v>
      </c>
      <c r="N102" s="37">
        <v>4.8499999999999996</v>
      </c>
      <c r="O102" s="36">
        <f t="shared" si="25"/>
        <v>1.7499999999999996</v>
      </c>
      <c r="P102" s="38">
        <f t="shared" si="26"/>
        <v>0.5645161290322579</v>
      </c>
      <c r="Q102" s="39">
        <f t="shared" si="27"/>
        <v>9.9999999999999645E-2</v>
      </c>
      <c r="R102" s="38">
        <f t="shared" si="28"/>
        <v>2.1052631578947295E-2</v>
      </c>
      <c r="S102" s="39">
        <f t="shared" si="29"/>
        <v>0</v>
      </c>
      <c r="T102" s="36">
        <f t="shared" si="29"/>
        <v>0</v>
      </c>
    </row>
    <row r="103" spans="2:20" x14ac:dyDescent="0.35">
      <c r="B103" s="13">
        <v>1752</v>
      </c>
      <c r="C103" s="14" t="s">
        <v>233</v>
      </c>
      <c r="D103" s="15" t="s">
        <v>234</v>
      </c>
      <c r="E103" s="13" t="s">
        <v>229</v>
      </c>
      <c r="F103" s="16">
        <v>34021</v>
      </c>
      <c r="G103" s="17">
        <v>1</v>
      </c>
      <c r="H103" s="18">
        <v>3.1</v>
      </c>
      <c r="I103" s="19">
        <v>4.7</v>
      </c>
      <c r="J103" s="19">
        <v>5</v>
      </c>
      <c r="K103" s="20">
        <v>4.8499999999999996</v>
      </c>
      <c r="L103" s="21">
        <v>4.8499999999999996</v>
      </c>
      <c r="M103" s="22">
        <v>4.8499999999999996</v>
      </c>
      <c r="N103" s="23">
        <v>4.8499999999999996</v>
      </c>
      <c r="O103" s="22">
        <f t="shared" si="25"/>
        <v>1.7499999999999996</v>
      </c>
      <c r="P103" s="24">
        <f t="shared" si="26"/>
        <v>0.5645161290322579</v>
      </c>
      <c r="Q103" s="25">
        <f t="shared" si="27"/>
        <v>0</v>
      </c>
      <c r="R103" s="24">
        <f t="shared" si="28"/>
        <v>0</v>
      </c>
      <c r="S103" s="25">
        <f t="shared" si="29"/>
        <v>0</v>
      </c>
      <c r="T103" s="22">
        <f t="shared" si="29"/>
        <v>0</v>
      </c>
    </row>
    <row r="104" spans="2:20" s="40" customFormat="1" x14ac:dyDescent="0.35">
      <c r="B104" s="27">
        <v>1763</v>
      </c>
      <c r="C104" s="28" t="s">
        <v>235</v>
      </c>
      <c r="D104" s="29" t="s">
        <v>236</v>
      </c>
      <c r="E104" s="27" t="s">
        <v>237</v>
      </c>
      <c r="F104" s="30">
        <v>35001</v>
      </c>
      <c r="G104" s="31">
        <v>126</v>
      </c>
      <c r="H104" s="32">
        <v>2.35</v>
      </c>
      <c r="I104" s="33">
        <v>2.1</v>
      </c>
      <c r="J104" s="33">
        <v>2.2000000000000002</v>
      </c>
      <c r="K104" s="34">
        <v>2.15</v>
      </c>
      <c r="L104" s="35">
        <v>2.5</v>
      </c>
      <c r="M104" s="36">
        <v>2.7</v>
      </c>
      <c r="N104" s="37">
        <v>2.7</v>
      </c>
      <c r="O104" s="36">
        <f t="shared" si="25"/>
        <v>0.35000000000000009</v>
      </c>
      <c r="P104" s="38">
        <f t="shared" si="26"/>
        <v>0.14893617021276598</v>
      </c>
      <c r="Q104" s="39">
        <f t="shared" si="27"/>
        <v>0.55000000000000027</v>
      </c>
      <c r="R104" s="38">
        <f t="shared" si="28"/>
        <v>0.25581395348837221</v>
      </c>
      <c r="S104" s="39">
        <f t="shared" si="29"/>
        <v>0.20000000000000018</v>
      </c>
      <c r="T104" s="36">
        <f t="shared" si="29"/>
        <v>0</v>
      </c>
    </row>
    <row r="105" spans="2:20" x14ac:dyDescent="0.35">
      <c r="B105" s="13">
        <v>1796</v>
      </c>
      <c r="C105" s="14" t="s">
        <v>238</v>
      </c>
      <c r="D105" s="15" t="s">
        <v>239</v>
      </c>
      <c r="E105" s="13" t="s">
        <v>240</v>
      </c>
      <c r="F105" s="16">
        <v>36001</v>
      </c>
      <c r="G105" s="17">
        <v>1</v>
      </c>
      <c r="H105" s="18">
        <v>2.7</v>
      </c>
      <c r="I105" s="19">
        <v>4.2</v>
      </c>
      <c r="J105" s="19">
        <v>4.5999999999999996</v>
      </c>
      <c r="K105" s="20">
        <v>4.4000000000000004</v>
      </c>
      <c r="L105" s="21">
        <v>4.4000000000000004</v>
      </c>
      <c r="M105" s="22">
        <v>4.4000000000000004</v>
      </c>
      <c r="N105" s="23">
        <v>4.4000000000000004</v>
      </c>
      <c r="O105" s="22">
        <f t="shared" si="25"/>
        <v>1.7000000000000002</v>
      </c>
      <c r="P105" s="24">
        <f t="shared" si="26"/>
        <v>0.62962962962962965</v>
      </c>
      <c r="Q105" s="25">
        <f t="shared" si="27"/>
        <v>0</v>
      </c>
      <c r="R105" s="24">
        <f t="shared" si="28"/>
        <v>0</v>
      </c>
      <c r="S105" s="25">
        <f t="shared" si="29"/>
        <v>0</v>
      </c>
      <c r="T105" s="22">
        <f t="shared" si="29"/>
        <v>0</v>
      </c>
    </row>
    <row r="106" spans="2:20" x14ac:dyDescent="0.35">
      <c r="B106" s="27">
        <v>1797</v>
      </c>
      <c r="C106" s="28" t="s">
        <v>241</v>
      </c>
      <c r="D106" s="29" t="s">
        <v>242</v>
      </c>
      <c r="E106" s="27" t="s">
        <v>240</v>
      </c>
      <c r="F106" s="30">
        <v>36003</v>
      </c>
      <c r="G106" s="31" t="s">
        <v>96</v>
      </c>
      <c r="H106" s="32">
        <v>2.2999999999999998</v>
      </c>
      <c r="I106" s="33">
        <v>3.9</v>
      </c>
      <c r="J106" s="33">
        <v>4.0999999999999996</v>
      </c>
      <c r="K106" s="34">
        <v>4</v>
      </c>
      <c r="L106" s="35">
        <v>4</v>
      </c>
      <c r="M106" s="36">
        <v>4</v>
      </c>
      <c r="N106" s="37">
        <v>4</v>
      </c>
      <c r="O106" s="36">
        <f t="shared" si="25"/>
        <v>1.7000000000000002</v>
      </c>
      <c r="P106" s="38">
        <f t="shared" si="26"/>
        <v>0.73913043478260887</v>
      </c>
      <c r="Q106" s="39">
        <f t="shared" si="27"/>
        <v>0</v>
      </c>
      <c r="R106" s="38">
        <f t="shared" si="28"/>
        <v>0</v>
      </c>
      <c r="S106" s="39">
        <f t="shared" si="29"/>
        <v>0</v>
      </c>
      <c r="T106" s="36">
        <f t="shared" si="29"/>
        <v>0</v>
      </c>
    </row>
    <row r="107" spans="2:20" x14ac:dyDescent="0.35">
      <c r="B107" s="13">
        <v>1806</v>
      </c>
      <c r="C107" s="14" t="s">
        <v>243</v>
      </c>
      <c r="D107" s="15" t="s">
        <v>244</v>
      </c>
      <c r="E107" s="13" t="s">
        <v>240</v>
      </c>
      <c r="F107" s="16">
        <v>36021</v>
      </c>
      <c r="G107" s="17">
        <v>1</v>
      </c>
      <c r="H107" s="18">
        <v>2.7</v>
      </c>
      <c r="I107" s="19">
        <v>4.4000000000000004</v>
      </c>
      <c r="J107" s="19">
        <v>4.8</v>
      </c>
      <c r="K107" s="20">
        <v>4.5999999999999996</v>
      </c>
      <c r="L107" s="21">
        <v>4.4000000000000004</v>
      </c>
      <c r="M107" s="22">
        <v>4.4000000000000004</v>
      </c>
      <c r="N107" s="23">
        <v>4.4000000000000004</v>
      </c>
      <c r="O107" s="22">
        <f t="shared" si="25"/>
        <v>1.7000000000000002</v>
      </c>
      <c r="P107" s="24">
        <f t="shared" si="26"/>
        <v>0.62962962962962965</v>
      </c>
      <c r="Q107" s="25">
        <f t="shared" si="27"/>
        <v>-0.19999999999999929</v>
      </c>
      <c r="R107" s="24">
        <f t="shared" si="28"/>
        <v>-4.3478260869565064E-2</v>
      </c>
      <c r="S107" s="25">
        <f t="shared" si="29"/>
        <v>0</v>
      </c>
      <c r="T107" s="22">
        <f t="shared" si="29"/>
        <v>0</v>
      </c>
    </row>
    <row r="108" spans="2:20" s="40" customFormat="1" x14ac:dyDescent="0.35">
      <c r="B108" s="27">
        <v>1807</v>
      </c>
      <c r="C108" s="28" t="s">
        <v>245</v>
      </c>
      <c r="D108" s="29" t="s">
        <v>246</v>
      </c>
      <c r="E108" s="27" t="s">
        <v>240</v>
      </c>
      <c r="F108" s="30">
        <v>36023</v>
      </c>
      <c r="G108" s="31">
        <v>1</v>
      </c>
      <c r="H108" s="32">
        <v>2.5</v>
      </c>
      <c r="I108" s="33">
        <v>3.9</v>
      </c>
      <c r="J108" s="33">
        <v>4.2</v>
      </c>
      <c r="K108" s="34">
        <v>4.05</v>
      </c>
      <c r="L108" s="35">
        <v>4.2</v>
      </c>
      <c r="M108" s="36">
        <v>4.2</v>
      </c>
      <c r="N108" s="37">
        <v>4.2</v>
      </c>
      <c r="O108" s="36">
        <f t="shared" si="25"/>
        <v>1.7000000000000002</v>
      </c>
      <c r="P108" s="38">
        <f t="shared" si="26"/>
        <v>0.68</v>
      </c>
      <c r="Q108" s="39">
        <f t="shared" si="27"/>
        <v>0.15000000000000036</v>
      </c>
      <c r="R108" s="38">
        <f t="shared" si="28"/>
        <v>3.7037037037037125E-2</v>
      </c>
      <c r="S108" s="39">
        <f t="shared" si="29"/>
        <v>0</v>
      </c>
      <c r="T108" s="36">
        <f t="shared" si="29"/>
        <v>0</v>
      </c>
    </row>
    <row r="109" spans="2:20" ht="31" x14ac:dyDescent="0.35">
      <c r="B109" s="13">
        <v>1808</v>
      </c>
      <c r="C109" s="14" t="s">
        <v>247</v>
      </c>
      <c r="D109" s="15" t="s">
        <v>248</v>
      </c>
      <c r="E109" s="13" t="s">
        <v>240</v>
      </c>
      <c r="F109" s="16">
        <v>36025</v>
      </c>
      <c r="G109" s="17">
        <v>1</v>
      </c>
      <c r="H109" s="18">
        <v>2.7</v>
      </c>
      <c r="I109" s="19">
        <v>4.2</v>
      </c>
      <c r="J109" s="19">
        <v>4.5</v>
      </c>
      <c r="K109" s="20">
        <v>4.3499999999999996</v>
      </c>
      <c r="L109" s="21">
        <v>4.4000000000000004</v>
      </c>
      <c r="M109" s="22">
        <v>4.4000000000000004</v>
      </c>
      <c r="N109" s="23">
        <v>4.4000000000000004</v>
      </c>
      <c r="O109" s="22">
        <f t="shared" si="25"/>
        <v>1.7000000000000002</v>
      </c>
      <c r="P109" s="24">
        <f t="shared" si="26"/>
        <v>0.62962962962962965</v>
      </c>
      <c r="Q109" s="25">
        <f t="shared" si="27"/>
        <v>5.0000000000000711E-2</v>
      </c>
      <c r="R109" s="24">
        <f t="shared" si="28"/>
        <v>1.1494252873563383E-2</v>
      </c>
      <c r="S109" s="25">
        <f t="shared" si="29"/>
        <v>0</v>
      </c>
      <c r="T109" s="22">
        <f t="shared" si="29"/>
        <v>0</v>
      </c>
    </row>
    <row r="110" spans="2:20" ht="31" x14ac:dyDescent="0.35">
      <c r="B110" s="27">
        <v>1810</v>
      </c>
      <c r="C110" s="28" t="s">
        <v>249</v>
      </c>
      <c r="D110" s="29" t="s">
        <v>250</v>
      </c>
      <c r="E110" s="27" t="s">
        <v>240</v>
      </c>
      <c r="F110" s="30">
        <v>36029</v>
      </c>
      <c r="G110" s="31" t="s">
        <v>96</v>
      </c>
      <c r="H110" s="32">
        <v>2.2000000000000002</v>
      </c>
      <c r="I110" s="33">
        <v>3.8</v>
      </c>
      <c r="J110" s="33">
        <v>4.0999999999999996</v>
      </c>
      <c r="K110" s="34">
        <v>3.95</v>
      </c>
      <c r="L110" s="35">
        <v>4</v>
      </c>
      <c r="M110" s="36">
        <v>4</v>
      </c>
      <c r="N110" s="37">
        <v>4</v>
      </c>
      <c r="O110" s="36">
        <f t="shared" si="25"/>
        <v>1.7999999999999998</v>
      </c>
      <c r="P110" s="38">
        <f t="shared" si="26"/>
        <v>0.81818181818181801</v>
      </c>
      <c r="Q110" s="39">
        <f t="shared" si="27"/>
        <v>4.9999999999999822E-2</v>
      </c>
      <c r="R110" s="38">
        <f t="shared" si="28"/>
        <v>1.2658227848101221E-2</v>
      </c>
      <c r="S110" s="39">
        <f t="shared" si="29"/>
        <v>0</v>
      </c>
      <c r="T110" s="36">
        <f t="shared" si="29"/>
        <v>0</v>
      </c>
    </row>
    <row r="111" spans="2:20" x14ac:dyDescent="0.35">
      <c r="B111" s="13">
        <v>1813</v>
      </c>
      <c r="C111" s="14" t="s">
        <v>251</v>
      </c>
      <c r="D111" s="15" t="s">
        <v>252</v>
      </c>
      <c r="E111" s="13" t="s">
        <v>240</v>
      </c>
      <c r="F111" s="16">
        <v>36035</v>
      </c>
      <c r="G111" s="17">
        <v>1</v>
      </c>
      <c r="H111" s="18">
        <v>2.5</v>
      </c>
      <c r="I111" s="19">
        <v>4.0999999999999996</v>
      </c>
      <c r="J111" s="19">
        <v>4.4000000000000004</v>
      </c>
      <c r="K111" s="20">
        <v>4.25</v>
      </c>
      <c r="L111" s="21">
        <v>4.2</v>
      </c>
      <c r="M111" s="22">
        <v>4.2</v>
      </c>
      <c r="N111" s="23">
        <v>4.2</v>
      </c>
      <c r="O111" s="22">
        <f>N111-H111</f>
        <v>1.7000000000000002</v>
      </c>
      <c r="P111" s="24">
        <f>O111/H111</f>
        <v>0.68</v>
      </c>
      <c r="Q111" s="25">
        <f>N111-K111</f>
        <v>-4.9999999999999822E-2</v>
      </c>
      <c r="R111" s="24">
        <f>Q111/K111</f>
        <v>-1.1764705882352899E-2</v>
      </c>
      <c r="S111" s="25">
        <f>M111-L111</f>
        <v>0</v>
      </c>
      <c r="T111" s="22">
        <f>N111-M111</f>
        <v>0</v>
      </c>
    </row>
    <row r="112" spans="2:20" x14ac:dyDescent="0.35">
      <c r="B112" s="27">
        <v>1814</v>
      </c>
      <c r="C112" s="28" t="s">
        <v>253</v>
      </c>
      <c r="D112" s="29" t="s">
        <v>254</v>
      </c>
      <c r="E112" s="27" t="s">
        <v>240</v>
      </c>
      <c r="F112" s="30">
        <v>36037</v>
      </c>
      <c r="G112" s="31" t="s">
        <v>96</v>
      </c>
      <c r="H112" s="32">
        <v>2.2000000000000002</v>
      </c>
      <c r="I112" s="33">
        <v>3.8</v>
      </c>
      <c r="J112" s="33">
        <v>4.0999999999999996</v>
      </c>
      <c r="K112" s="34">
        <v>3.95</v>
      </c>
      <c r="L112" s="35">
        <v>4</v>
      </c>
      <c r="M112" s="36">
        <v>4</v>
      </c>
      <c r="N112" s="37">
        <v>4</v>
      </c>
      <c r="O112" s="36">
        <f>N112-H112</f>
        <v>1.7999999999999998</v>
      </c>
      <c r="P112" s="38">
        <f>O112/H112</f>
        <v>0.81818181818181801</v>
      </c>
      <c r="Q112" s="39">
        <f>N112-K112</f>
        <v>4.9999999999999822E-2</v>
      </c>
      <c r="R112" s="38">
        <f>Q112/K112</f>
        <v>1.2658227848101221E-2</v>
      </c>
      <c r="S112" s="39">
        <f>M112-L112</f>
        <v>0</v>
      </c>
      <c r="T112" s="36">
        <f>N112-M112</f>
        <v>0</v>
      </c>
    </row>
    <row r="113" spans="2:20" x14ac:dyDescent="0.35">
      <c r="B113" s="13">
        <v>1822</v>
      </c>
      <c r="C113" s="14" t="s">
        <v>255</v>
      </c>
      <c r="D113" s="15" t="s">
        <v>105</v>
      </c>
      <c r="E113" s="13" t="s">
        <v>240</v>
      </c>
      <c r="F113" s="16">
        <v>36053</v>
      </c>
      <c r="G113" s="17">
        <v>1</v>
      </c>
      <c r="H113" s="18">
        <v>2.5</v>
      </c>
      <c r="I113" s="19">
        <v>3.9</v>
      </c>
      <c r="J113" s="19">
        <v>4.0999999999999996</v>
      </c>
      <c r="K113" s="20">
        <v>4</v>
      </c>
      <c r="L113" s="21">
        <v>4.2</v>
      </c>
      <c r="M113" s="22">
        <v>4.2</v>
      </c>
      <c r="N113" s="23">
        <v>4.2</v>
      </c>
      <c r="O113" s="22">
        <f t="shared" ref="O113:O128" si="30">N113-H113</f>
        <v>1.7000000000000002</v>
      </c>
      <c r="P113" s="24">
        <f t="shared" ref="P113:P128" si="31">O113/H113</f>
        <v>0.68</v>
      </c>
      <c r="Q113" s="25">
        <f t="shared" ref="Q113:Q128" si="32">N113-K113</f>
        <v>0.20000000000000018</v>
      </c>
      <c r="R113" s="24">
        <f t="shared" ref="R113:R128" si="33">Q113/K113</f>
        <v>5.0000000000000044E-2</v>
      </c>
      <c r="S113" s="25">
        <f t="shared" ref="S113:T128" si="34">M113-L113</f>
        <v>0</v>
      </c>
      <c r="T113" s="22">
        <f t="shared" si="34"/>
        <v>0</v>
      </c>
    </row>
    <row r="114" spans="2:20" x14ac:dyDescent="0.35">
      <c r="B114" s="27">
        <v>1823</v>
      </c>
      <c r="C114" s="28" t="s">
        <v>256</v>
      </c>
      <c r="D114" s="29" t="s">
        <v>257</v>
      </c>
      <c r="E114" s="27" t="s">
        <v>240</v>
      </c>
      <c r="F114" s="30">
        <v>36055</v>
      </c>
      <c r="G114" s="31" t="s">
        <v>96</v>
      </c>
      <c r="H114" s="32">
        <v>2.2999999999999998</v>
      </c>
      <c r="I114" s="33">
        <v>3.8</v>
      </c>
      <c r="J114" s="33">
        <v>4</v>
      </c>
      <c r="K114" s="34">
        <v>3.9</v>
      </c>
      <c r="L114" s="35">
        <v>4</v>
      </c>
      <c r="M114" s="36">
        <v>4</v>
      </c>
      <c r="N114" s="37">
        <v>4</v>
      </c>
      <c r="O114" s="36">
        <f t="shared" si="30"/>
        <v>1.7000000000000002</v>
      </c>
      <c r="P114" s="38">
        <f t="shared" si="31"/>
        <v>0.73913043478260887</v>
      </c>
      <c r="Q114" s="39">
        <f t="shared" si="32"/>
        <v>0.10000000000000009</v>
      </c>
      <c r="R114" s="38">
        <f t="shared" si="33"/>
        <v>2.5641025641025664E-2</v>
      </c>
      <c r="S114" s="39">
        <f t="shared" si="34"/>
        <v>0</v>
      </c>
      <c r="T114" s="36">
        <f t="shared" si="34"/>
        <v>0</v>
      </c>
    </row>
    <row r="115" spans="2:20" x14ac:dyDescent="0.35">
      <c r="B115" s="13">
        <v>1828</v>
      </c>
      <c r="C115" s="14" t="s">
        <v>258</v>
      </c>
      <c r="D115" s="15" t="s">
        <v>259</v>
      </c>
      <c r="E115" s="13" t="s">
        <v>240</v>
      </c>
      <c r="F115" s="16">
        <v>36065</v>
      </c>
      <c r="G115" s="17">
        <v>1</v>
      </c>
      <c r="H115" s="18">
        <v>2.5</v>
      </c>
      <c r="I115" s="19">
        <v>3.9</v>
      </c>
      <c r="J115" s="19">
        <v>4.2</v>
      </c>
      <c r="K115" s="20">
        <v>4.05</v>
      </c>
      <c r="L115" s="21">
        <v>4.2</v>
      </c>
      <c r="M115" s="22">
        <v>4.2</v>
      </c>
      <c r="N115" s="23">
        <v>4.2</v>
      </c>
      <c r="O115" s="22">
        <f t="shared" si="30"/>
        <v>1.7000000000000002</v>
      </c>
      <c r="P115" s="24">
        <f t="shared" si="31"/>
        <v>0.68</v>
      </c>
      <c r="Q115" s="25">
        <f t="shared" si="32"/>
        <v>0.15000000000000036</v>
      </c>
      <c r="R115" s="24">
        <f t="shared" si="33"/>
        <v>3.7037037037037125E-2</v>
      </c>
      <c r="S115" s="25">
        <f t="shared" si="34"/>
        <v>0</v>
      </c>
      <c r="T115" s="22">
        <f t="shared" si="34"/>
        <v>0</v>
      </c>
    </row>
    <row r="116" spans="2:20" ht="31" x14ac:dyDescent="0.35">
      <c r="B116" s="27">
        <v>1829</v>
      </c>
      <c r="C116" s="28" t="s">
        <v>461</v>
      </c>
      <c r="D116" s="29" t="s">
        <v>260</v>
      </c>
      <c r="E116" s="27" t="s">
        <v>240</v>
      </c>
      <c r="F116" s="30">
        <v>36067</v>
      </c>
      <c r="G116" s="31">
        <v>1</v>
      </c>
      <c r="H116" s="32">
        <v>2.5</v>
      </c>
      <c r="I116" s="33">
        <v>3.9</v>
      </c>
      <c r="J116" s="33">
        <v>4.0999999999999996</v>
      </c>
      <c r="K116" s="34">
        <v>4</v>
      </c>
      <c r="L116" s="35">
        <v>4.2</v>
      </c>
      <c r="M116" s="36">
        <v>4.2</v>
      </c>
      <c r="N116" s="37">
        <v>4.2</v>
      </c>
      <c r="O116" s="36">
        <f t="shared" si="30"/>
        <v>1.7000000000000002</v>
      </c>
      <c r="P116" s="38">
        <f t="shared" si="31"/>
        <v>0.68</v>
      </c>
      <c r="Q116" s="39">
        <f t="shared" si="32"/>
        <v>0.20000000000000018</v>
      </c>
      <c r="R116" s="38">
        <f t="shared" si="33"/>
        <v>5.0000000000000044E-2</v>
      </c>
      <c r="S116" s="39">
        <f t="shared" si="34"/>
        <v>0</v>
      </c>
      <c r="T116" s="36">
        <f t="shared" si="34"/>
        <v>0</v>
      </c>
    </row>
    <row r="117" spans="2:20" x14ac:dyDescent="0.35">
      <c r="B117" s="13">
        <v>1837</v>
      </c>
      <c r="C117" s="14" t="s">
        <v>261</v>
      </c>
      <c r="D117" s="15" t="s">
        <v>262</v>
      </c>
      <c r="E117" s="13" t="s">
        <v>240</v>
      </c>
      <c r="F117" s="16">
        <v>36083</v>
      </c>
      <c r="G117" s="17">
        <v>1</v>
      </c>
      <c r="H117" s="18">
        <v>2.7</v>
      </c>
      <c r="I117" s="19">
        <v>4.3</v>
      </c>
      <c r="J117" s="19">
        <v>4.5999999999999996</v>
      </c>
      <c r="K117" s="20">
        <v>4.45</v>
      </c>
      <c r="L117" s="21">
        <v>4.4000000000000004</v>
      </c>
      <c r="M117" s="22">
        <v>4.4000000000000004</v>
      </c>
      <c r="N117" s="23">
        <v>4.4000000000000004</v>
      </c>
      <c r="O117" s="22">
        <f t="shared" si="30"/>
        <v>1.7000000000000002</v>
      </c>
      <c r="P117" s="24">
        <f t="shared" si="31"/>
        <v>0.62962962962962965</v>
      </c>
      <c r="Q117" s="25">
        <f t="shared" si="32"/>
        <v>-4.9999999999999822E-2</v>
      </c>
      <c r="R117" s="24">
        <f t="shared" si="33"/>
        <v>-1.1235955056179735E-2</v>
      </c>
      <c r="S117" s="25">
        <f t="shared" si="34"/>
        <v>0</v>
      </c>
      <c r="T117" s="22">
        <f t="shared" si="34"/>
        <v>0</v>
      </c>
    </row>
    <row r="118" spans="2:20" ht="31" x14ac:dyDescent="0.35">
      <c r="B118" s="27">
        <v>1840</v>
      </c>
      <c r="C118" s="28" t="s">
        <v>462</v>
      </c>
      <c r="D118" s="29" t="s">
        <v>263</v>
      </c>
      <c r="E118" s="27" t="s">
        <v>240</v>
      </c>
      <c r="F118" s="30">
        <v>36091</v>
      </c>
      <c r="G118" s="31">
        <v>1</v>
      </c>
      <c r="H118" s="32">
        <v>2.7</v>
      </c>
      <c r="I118" s="33">
        <v>4.2</v>
      </c>
      <c r="J118" s="33">
        <v>4.5</v>
      </c>
      <c r="K118" s="34">
        <v>4.3499999999999996</v>
      </c>
      <c r="L118" s="35">
        <v>4.4000000000000004</v>
      </c>
      <c r="M118" s="36">
        <v>4.4000000000000004</v>
      </c>
      <c r="N118" s="37">
        <v>4.4000000000000004</v>
      </c>
      <c r="O118" s="36">
        <f t="shared" si="30"/>
        <v>1.7000000000000002</v>
      </c>
      <c r="P118" s="38">
        <f t="shared" si="31"/>
        <v>0.62962962962962965</v>
      </c>
      <c r="Q118" s="39">
        <f t="shared" si="32"/>
        <v>5.0000000000000711E-2</v>
      </c>
      <c r="R118" s="38">
        <f t="shared" si="33"/>
        <v>1.1494252873563383E-2</v>
      </c>
      <c r="S118" s="39">
        <f t="shared" si="34"/>
        <v>0</v>
      </c>
      <c r="T118" s="36">
        <f t="shared" si="34"/>
        <v>0</v>
      </c>
    </row>
    <row r="119" spans="2:20" x14ac:dyDescent="0.35">
      <c r="B119" s="13">
        <v>1846</v>
      </c>
      <c r="C119" s="14" t="s">
        <v>264</v>
      </c>
      <c r="D119" s="15" t="s">
        <v>265</v>
      </c>
      <c r="E119" s="13" t="s">
        <v>240</v>
      </c>
      <c r="F119" s="16">
        <v>36101</v>
      </c>
      <c r="G119" s="17">
        <v>1</v>
      </c>
      <c r="H119" s="18">
        <v>2.2999999999999998</v>
      </c>
      <c r="I119" s="19">
        <v>3.9</v>
      </c>
      <c r="J119" s="19">
        <v>4.2</v>
      </c>
      <c r="K119" s="20">
        <v>4.05</v>
      </c>
      <c r="L119" s="21">
        <v>4</v>
      </c>
      <c r="M119" s="22">
        <v>4</v>
      </c>
      <c r="N119" s="23">
        <v>4</v>
      </c>
      <c r="O119" s="22">
        <f t="shared" si="30"/>
        <v>1.7000000000000002</v>
      </c>
      <c r="P119" s="24">
        <f t="shared" si="31"/>
        <v>0.73913043478260887</v>
      </c>
      <c r="Q119" s="25">
        <f t="shared" si="32"/>
        <v>-4.9999999999999822E-2</v>
      </c>
      <c r="R119" s="24">
        <f t="shared" si="33"/>
        <v>-1.2345679012345635E-2</v>
      </c>
      <c r="S119" s="25">
        <f t="shared" si="34"/>
        <v>0</v>
      </c>
      <c r="T119" s="22">
        <f t="shared" si="34"/>
        <v>0</v>
      </c>
    </row>
    <row r="120" spans="2:20" s="40" customFormat="1" x14ac:dyDescent="0.35">
      <c r="B120" s="27">
        <v>1851</v>
      </c>
      <c r="C120" s="28" t="s">
        <v>266</v>
      </c>
      <c r="D120" s="29" t="s">
        <v>267</v>
      </c>
      <c r="E120" s="27" t="s">
        <v>240</v>
      </c>
      <c r="F120" s="30">
        <v>36111</v>
      </c>
      <c r="G120" s="31">
        <v>1</v>
      </c>
      <c r="H120" s="32">
        <v>2.8</v>
      </c>
      <c r="I120" s="33">
        <v>4.5</v>
      </c>
      <c r="J120" s="33">
        <v>4.8</v>
      </c>
      <c r="K120" s="34">
        <v>4.6500000000000004</v>
      </c>
      <c r="L120" s="35">
        <v>4.5</v>
      </c>
      <c r="M120" s="36">
        <v>4.5</v>
      </c>
      <c r="N120" s="37">
        <v>4.5</v>
      </c>
      <c r="O120" s="36">
        <f t="shared" si="30"/>
        <v>1.7000000000000002</v>
      </c>
      <c r="P120" s="38">
        <f t="shared" si="31"/>
        <v>0.60714285714285721</v>
      </c>
      <c r="Q120" s="39">
        <f t="shared" si="32"/>
        <v>-0.15000000000000036</v>
      </c>
      <c r="R120" s="38">
        <f t="shared" si="33"/>
        <v>-3.2258064516129108E-2</v>
      </c>
      <c r="S120" s="39">
        <f t="shared" si="34"/>
        <v>0</v>
      </c>
      <c r="T120" s="36">
        <f t="shared" si="34"/>
        <v>0</v>
      </c>
    </row>
    <row r="121" spans="2:20" x14ac:dyDescent="0.35">
      <c r="B121" s="13">
        <v>1857</v>
      </c>
      <c r="C121" s="14" t="s">
        <v>268</v>
      </c>
      <c r="D121" s="15" t="s">
        <v>269</v>
      </c>
      <c r="E121" s="13" t="s">
        <v>240</v>
      </c>
      <c r="F121" s="16">
        <v>36123</v>
      </c>
      <c r="G121" s="17">
        <v>1</v>
      </c>
      <c r="H121" s="18">
        <v>2.2999999999999998</v>
      </c>
      <c r="I121" s="19">
        <v>3.8</v>
      </c>
      <c r="J121" s="19">
        <v>4.0999999999999996</v>
      </c>
      <c r="K121" s="20">
        <v>3.95</v>
      </c>
      <c r="L121" s="21">
        <v>4</v>
      </c>
      <c r="M121" s="22">
        <v>4</v>
      </c>
      <c r="N121" s="23">
        <v>4</v>
      </c>
      <c r="O121" s="22">
        <f t="shared" si="30"/>
        <v>1.7000000000000002</v>
      </c>
      <c r="P121" s="24">
        <f t="shared" si="31"/>
        <v>0.73913043478260887</v>
      </c>
      <c r="Q121" s="25">
        <f t="shared" si="32"/>
        <v>4.9999999999999822E-2</v>
      </c>
      <c r="R121" s="24">
        <f t="shared" si="33"/>
        <v>1.2658227848101221E-2</v>
      </c>
      <c r="S121" s="25">
        <f t="shared" si="34"/>
        <v>0</v>
      </c>
      <c r="T121" s="22">
        <f t="shared" si="34"/>
        <v>0</v>
      </c>
    </row>
    <row r="122" spans="2:20" s="40" customFormat="1" x14ac:dyDescent="0.35">
      <c r="B122" s="27">
        <v>1868</v>
      </c>
      <c r="C122" s="28" t="s">
        <v>270</v>
      </c>
      <c r="D122" s="29" t="s">
        <v>271</v>
      </c>
      <c r="E122" s="27" t="s">
        <v>272</v>
      </c>
      <c r="F122" s="30">
        <v>37021</v>
      </c>
      <c r="G122" s="31">
        <v>5</v>
      </c>
      <c r="H122" s="32">
        <v>3.4</v>
      </c>
      <c r="I122" s="33">
        <v>5.5</v>
      </c>
      <c r="J122" s="33">
        <v>5.9</v>
      </c>
      <c r="K122" s="34">
        <v>5.7</v>
      </c>
      <c r="L122" s="35">
        <v>5.4</v>
      </c>
      <c r="M122" s="36">
        <v>5.4</v>
      </c>
      <c r="N122" s="37">
        <v>5.4</v>
      </c>
      <c r="O122" s="36">
        <f t="shared" si="30"/>
        <v>2.0000000000000004</v>
      </c>
      <c r="P122" s="38">
        <f t="shared" si="31"/>
        <v>0.58823529411764719</v>
      </c>
      <c r="Q122" s="39">
        <f t="shared" si="32"/>
        <v>-0.29999999999999982</v>
      </c>
      <c r="R122" s="38">
        <f t="shared" si="33"/>
        <v>-5.263157894736839E-2</v>
      </c>
      <c r="S122" s="39">
        <f t="shared" si="34"/>
        <v>0</v>
      </c>
      <c r="T122" s="36">
        <f t="shared" si="34"/>
        <v>0</v>
      </c>
    </row>
    <row r="123" spans="2:20" x14ac:dyDescent="0.35">
      <c r="B123" s="13">
        <v>1891</v>
      </c>
      <c r="C123" s="14" t="s">
        <v>273</v>
      </c>
      <c r="D123" s="15" t="s">
        <v>274</v>
      </c>
      <c r="E123" s="13" t="s">
        <v>272</v>
      </c>
      <c r="F123" s="16">
        <v>37067</v>
      </c>
      <c r="G123" s="17">
        <v>5</v>
      </c>
      <c r="H123" s="18">
        <v>3.4</v>
      </c>
      <c r="I123" s="19">
        <v>5.4</v>
      </c>
      <c r="J123" s="19">
        <v>5.9</v>
      </c>
      <c r="K123" s="20">
        <v>5.65</v>
      </c>
      <c r="L123" s="21">
        <v>5.2</v>
      </c>
      <c r="M123" s="22">
        <v>5.2</v>
      </c>
      <c r="N123" s="23">
        <v>5.2</v>
      </c>
      <c r="O123" s="22">
        <f t="shared" si="30"/>
        <v>1.8000000000000003</v>
      </c>
      <c r="P123" s="24">
        <f t="shared" si="31"/>
        <v>0.52941176470588247</v>
      </c>
      <c r="Q123" s="25">
        <f t="shared" si="32"/>
        <v>-0.45000000000000018</v>
      </c>
      <c r="R123" s="24">
        <f t="shared" si="33"/>
        <v>-7.9646017699115071E-2</v>
      </c>
      <c r="S123" s="25">
        <f t="shared" si="34"/>
        <v>0</v>
      </c>
      <c r="T123" s="22">
        <f t="shared" si="34"/>
        <v>0</v>
      </c>
    </row>
    <row r="124" spans="2:20" ht="46.5" x14ac:dyDescent="0.35">
      <c r="B124" s="27">
        <v>1898</v>
      </c>
      <c r="C124" s="28" t="s">
        <v>275</v>
      </c>
      <c r="D124" s="29" t="s">
        <v>276</v>
      </c>
      <c r="E124" s="27" t="s">
        <v>272</v>
      </c>
      <c r="F124" s="30">
        <v>37081</v>
      </c>
      <c r="G124" s="31">
        <v>5</v>
      </c>
      <c r="H124" s="32">
        <v>3.4</v>
      </c>
      <c r="I124" s="33">
        <v>5.4</v>
      </c>
      <c r="J124" s="33">
        <v>5.8</v>
      </c>
      <c r="K124" s="34">
        <v>5.6</v>
      </c>
      <c r="L124" s="35">
        <v>5.2</v>
      </c>
      <c r="M124" s="36">
        <v>5.2</v>
      </c>
      <c r="N124" s="37">
        <v>5.2</v>
      </c>
      <c r="O124" s="36">
        <f t="shared" si="30"/>
        <v>1.8000000000000003</v>
      </c>
      <c r="P124" s="38">
        <f t="shared" si="31"/>
        <v>0.52941176470588247</v>
      </c>
      <c r="Q124" s="39">
        <f t="shared" si="32"/>
        <v>-0.39999999999999947</v>
      </c>
      <c r="R124" s="38">
        <f t="shared" si="33"/>
        <v>-7.1428571428571341E-2</v>
      </c>
      <c r="S124" s="39">
        <f t="shared" si="34"/>
        <v>0</v>
      </c>
      <c r="T124" s="36">
        <f t="shared" si="34"/>
        <v>0</v>
      </c>
    </row>
    <row r="125" spans="2:20" x14ac:dyDescent="0.35">
      <c r="B125" s="13">
        <v>1965</v>
      </c>
      <c r="C125" s="14" t="s">
        <v>277</v>
      </c>
      <c r="D125" s="15" t="s">
        <v>278</v>
      </c>
      <c r="E125" s="13" t="s">
        <v>279</v>
      </c>
      <c r="F125" s="16">
        <v>38015</v>
      </c>
      <c r="G125" s="17" t="s">
        <v>96</v>
      </c>
      <c r="H125" s="18">
        <v>1.65</v>
      </c>
      <c r="I125" s="19">
        <v>2.4</v>
      </c>
      <c r="J125" s="19">
        <v>2.4</v>
      </c>
      <c r="K125" s="20">
        <v>2.4</v>
      </c>
      <c r="L125" s="21">
        <v>2.8</v>
      </c>
      <c r="M125" s="22">
        <v>2.5499999999999998</v>
      </c>
      <c r="N125" s="23">
        <v>2.5499999999999998</v>
      </c>
      <c r="O125" s="22">
        <f t="shared" si="30"/>
        <v>0.89999999999999991</v>
      </c>
      <c r="P125" s="24">
        <f t="shared" si="31"/>
        <v>0.54545454545454541</v>
      </c>
      <c r="Q125" s="25">
        <f t="shared" si="32"/>
        <v>0.14999999999999991</v>
      </c>
      <c r="R125" s="24">
        <f t="shared" si="33"/>
        <v>6.2499999999999965E-2</v>
      </c>
      <c r="S125" s="25">
        <f t="shared" si="34"/>
        <v>-0.25</v>
      </c>
      <c r="T125" s="22">
        <f t="shared" si="34"/>
        <v>0</v>
      </c>
    </row>
    <row r="126" spans="2:20" s="40" customFormat="1" x14ac:dyDescent="0.35">
      <c r="B126" s="27">
        <v>1966</v>
      </c>
      <c r="C126" s="28" t="s">
        <v>280</v>
      </c>
      <c r="D126" s="29" t="s">
        <v>281</v>
      </c>
      <c r="E126" s="27" t="s">
        <v>279</v>
      </c>
      <c r="F126" s="30">
        <v>38017</v>
      </c>
      <c r="G126" s="31">
        <v>30</v>
      </c>
      <c r="H126" s="32">
        <v>1.65</v>
      </c>
      <c r="I126" s="33">
        <v>2.2999999999999998</v>
      </c>
      <c r="J126" s="33">
        <v>2.4</v>
      </c>
      <c r="K126" s="34">
        <v>2.35</v>
      </c>
      <c r="L126" s="35">
        <v>2.8</v>
      </c>
      <c r="M126" s="36">
        <v>2.5499999999999998</v>
      </c>
      <c r="N126" s="37">
        <v>2.8</v>
      </c>
      <c r="O126" s="36">
        <f t="shared" si="30"/>
        <v>1.1499999999999999</v>
      </c>
      <c r="P126" s="38">
        <f t="shared" si="31"/>
        <v>0.69696969696969691</v>
      </c>
      <c r="Q126" s="39">
        <f t="shared" si="32"/>
        <v>0.44999999999999973</v>
      </c>
      <c r="R126" s="38">
        <f t="shared" si="33"/>
        <v>0.19148936170212755</v>
      </c>
      <c r="S126" s="39">
        <f t="shared" si="34"/>
        <v>-0.25</v>
      </c>
      <c r="T126" s="36">
        <f t="shared" si="34"/>
        <v>0.25</v>
      </c>
    </row>
    <row r="127" spans="2:20" x14ac:dyDescent="0.35">
      <c r="B127" s="13">
        <v>2017</v>
      </c>
      <c r="C127" s="14" t="s">
        <v>282</v>
      </c>
      <c r="D127" s="15" t="s">
        <v>283</v>
      </c>
      <c r="E127" s="13" t="s">
        <v>284</v>
      </c>
      <c r="F127" s="16">
        <v>39013</v>
      </c>
      <c r="G127" s="17">
        <v>33</v>
      </c>
      <c r="H127" s="18">
        <v>2</v>
      </c>
      <c r="I127" s="19">
        <v>3.9</v>
      </c>
      <c r="J127" s="19">
        <v>4.3</v>
      </c>
      <c r="K127" s="20">
        <v>4.0999999999999996</v>
      </c>
      <c r="L127" s="21">
        <v>4.4000000000000004</v>
      </c>
      <c r="M127" s="22">
        <v>4.4000000000000004</v>
      </c>
      <c r="N127" s="23">
        <v>4.4000000000000004</v>
      </c>
      <c r="O127" s="22">
        <f t="shared" si="30"/>
        <v>2.4000000000000004</v>
      </c>
      <c r="P127" s="24">
        <f t="shared" si="31"/>
        <v>1.2000000000000002</v>
      </c>
      <c r="Q127" s="25">
        <f t="shared" si="32"/>
        <v>0.30000000000000071</v>
      </c>
      <c r="R127" s="24">
        <f t="shared" si="33"/>
        <v>7.3170731707317249E-2</v>
      </c>
      <c r="S127" s="25">
        <f t="shared" si="34"/>
        <v>0</v>
      </c>
      <c r="T127" s="22">
        <f t="shared" si="34"/>
        <v>0</v>
      </c>
    </row>
    <row r="128" spans="2:20" x14ac:dyDescent="0.35">
      <c r="B128" s="27">
        <v>2022</v>
      </c>
      <c r="C128" s="28" t="s">
        <v>285</v>
      </c>
      <c r="D128" s="29" t="s">
        <v>142</v>
      </c>
      <c r="E128" s="27" t="s">
        <v>284</v>
      </c>
      <c r="F128" s="30">
        <v>39023</v>
      </c>
      <c r="G128" s="31">
        <v>33</v>
      </c>
      <c r="H128" s="32">
        <v>2</v>
      </c>
      <c r="I128" s="33">
        <v>3.6</v>
      </c>
      <c r="J128" s="33">
        <v>4</v>
      </c>
      <c r="K128" s="34">
        <v>3.8</v>
      </c>
      <c r="L128" s="35">
        <v>4</v>
      </c>
      <c r="M128" s="36">
        <v>4</v>
      </c>
      <c r="N128" s="37">
        <v>3.7</v>
      </c>
      <c r="O128" s="36">
        <f t="shared" si="30"/>
        <v>1.7000000000000002</v>
      </c>
      <c r="P128" s="38">
        <f t="shared" si="31"/>
        <v>0.85000000000000009</v>
      </c>
      <c r="Q128" s="39">
        <f t="shared" si="32"/>
        <v>-9.9999999999999645E-2</v>
      </c>
      <c r="R128" s="38">
        <f t="shared" si="33"/>
        <v>-2.6315789473684119E-2</v>
      </c>
      <c r="S128" s="39">
        <f t="shared" si="34"/>
        <v>0</v>
      </c>
      <c r="T128" s="36">
        <f t="shared" si="34"/>
        <v>-0.29999999999999982</v>
      </c>
    </row>
    <row r="129" spans="2:20" x14ac:dyDescent="0.35">
      <c r="B129" s="13">
        <v>2028</v>
      </c>
      <c r="C129" s="14" t="s">
        <v>286</v>
      </c>
      <c r="D129" s="15" t="s">
        <v>287</v>
      </c>
      <c r="E129" s="13" t="s">
        <v>284</v>
      </c>
      <c r="F129" s="16">
        <v>39035</v>
      </c>
      <c r="G129" s="17">
        <v>33</v>
      </c>
      <c r="H129" s="18">
        <v>2</v>
      </c>
      <c r="I129" s="19">
        <v>4</v>
      </c>
      <c r="J129" s="19">
        <v>4.2</v>
      </c>
      <c r="K129" s="20">
        <v>4.0999999999999996</v>
      </c>
      <c r="L129" s="21">
        <v>3.7</v>
      </c>
      <c r="M129" s="22">
        <v>3.7</v>
      </c>
      <c r="N129" s="23">
        <v>3.7</v>
      </c>
      <c r="O129" s="22">
        <f>N129-H129</f>
        <v>1.7000000000000002</v>
      </c>
      <c r="P129" s="24">
        <f>O129/H129</f>
        <v>0.85000000000000009</v>
      </c>
      <c r="Q129" s="25">
        <f>N129-K129</f>
        <v>-0.39999999999999947</v>
      </c>
      <c r="R129" s="24">
        <f>Q129/K129</f>
        <v>-9.7560975609755976E-2</v>
      </c>
      <c r="S129" s="25">
        <f>M129-L129</f>
        <v>0</v>
      </c>
      <c r="T129" s="22">
        <f>N129-M129</f>
        <v>0</v>
      </c>
    </row>
    <row r="130" spans="2:20" x14ac:dyDescent="0.35">
      <c r="B130" s="27">
        <v>2030</v>
      </c>
      <c r="C130" s="28" t="s">
        <v>288</v>
      </c>
      <c r="D130" s="29" t="s">
        <v>289</v>
      </c>
      <c r="E130" s="27" t="s">
        <v>284</v>
      </c>
      <c r="F130" s="30">
        <v>39039</v>
      </c>
      <c r="G130" s="31">
        <v>33</v>
      </c>
      <c r="H130" s="32">
        <v>1.8</v>
      </c>
      <c r="I130" s="33">
        <v>3.3</v>
      </c>
      <c r="J130" s="33">
        <v>3.5</v>
      </c>
      <c r="K130" s="34">
        <v>3.4</v>
      </c>
      <c r="L130" s="35">
        <v>3.3</v>
      </c>
      <c r="M130" s="36">
        <v>3.3</v>
      </c>
      <c r="N130" s="37">
        <v>3.3</v>
      </c>
      <c r="O130" s="36">
        <f>N130-H130</f>
        <v>1.4999999999999998</v>
      </c>
      <c r="P130" s="38">
        <f>O130/H130</f>
        <v>0.83333333333333315</v>
      </c>
      <c r="Q130" s="39">
        <f>N130-K130</f>
        <v>-0.10000000000000009</v>
      </c>
      <c r="R130" s="38">
        <f>Q130/K130</f>
        <v>-2.941176470588238E-2</v>
      </c>
      <c r="S130" s="39">
        <f>M130-L130</f>
        <v>0</v>
      </c>
      <c r="T130" s="36">
        <f>N130-M130</f>
        <v>0</v>
      </c>
    </row>
    <row r="131" spans="2:20" x14ac:dyDescent="0.35">
      <c r="B131" s="13">
        <v>2032</v>
      </c>
      <c r="C131" s="14" t="s">
        <v>290</v>
      </c>
      <c r="D131" s="15" t="s">
        <v>250</v>
      </c>
      <c r="E131" s="13" t="s">
        <v>284</v>
      </c>
      <c r="F131" s="16">
        <v>39043</v>
      </c>
      <c r="G131" s="17" t="s">
        <v>96</v>
      </c>
      <c r="H131" s="18">
        <v>2</v>
      </c>
      <c r="I131" s="19">
        <v>3.7</v>
      </c>
      <c r="J131" s="19">
        <v>3.9</v>
      </c>
      <c r="K131" s="20">
        <v>3.8</v>
      </c>
      <c r="L131" s="21">
        <v>3.4</v>
      </c>
      <c r="M131" s="22">
        <v>3.4</v>
      </c>
      <c r="N131" s="23">
        <v>3.4</v>
      </c>
      <c r="O131" s="22">
        <f t="shared" ref="O131:O146" si="35">N131-H131</f>
        <v>1.4</v>
      </c>
      <c r="P131" s="24">
        <f t="shared" ref="P131:P146" si="36">O131/H131</f>
        <v>0.7</v>
      </c>
      <c r="Q131" s="25">
        <f t="shared" ref="Q131:Q146" si="37">N131-K131</f>
        <v>-0.39999999999999991</v>
      </c>
      <c r="R131" s="24">
        <f t="shared" ref="R131:R146" si="38">Q131/K131</f>
        <v>-0.10526315789473682</v>
      </c>
      <c r="S131" s="25">
        <f t="shared" ref="S131:T146" si="39">M131-L131</f>
        <v>0</v>
      </c>
      <c r="T131" s="22">
        <f t="shared" si="39"/>
        <v>0</v>
      </c>
    </row>
    <row r="132" spans="2:20" x14ac:dyDescent="0.35">
      <c r="B132" s="27">
        <v>2055</v>
      </c>
      <c r="C132" s="28" t="s">
        <v>291</v>
      </c>
      <c r="D132" s="29" t="s">
        <v>292</v>
      </c>
      <c r="E132" s="27" t="s">
        <v>284</v>
      </c>
      <c r="F132" s="30">
        <v>39089</v>
      </c>
      <c r="G132" s="31">
        <v>33</v>
      </c>
      <c r="H132" s="32">
        <v>2</v>
      </c>
      <c r="I132" s="33">
        <v>3.8</v>
      </c>
      <c r="J132" s="33">
        <v>4.2</v>
      </c>
      <c r="K132" s="34">
        <v>4</v>
      </c>
      <c r="L132" s="35">
        <v>4</v>
      </c>
      <c r="M132" s="36">
        <v>4</v>
      </c>
      <c r="N132" s="37">
        <v>4</v>
      </c>
      <c r="O132" s="36">
        <f t="shared" si="35"/>
        <v>2</v>
      </c>
      <c r="P132" s="38">
        <f t="shared" si="36"/>
        <v>1</v>
      </c>
      <c r="Q132" s="39">
        <f t="shared" si="37"/>
        <v>0</v>
      </c>
      <c r="R132" s="38">
        <f t="shared" si="38"/>
        <v>0</v>
      </c>
      <c r="S132" s="39">
        <f t="shared" si="39"/>
        <v>0</v>
      </c>
      <c r="T132" s="36">
        <f t="shared" si="39"/>
        <v>0</v>
      </c>
    </row>
    <row r="133" spans="2:20" x14ac:dyDescent="0.35">
      <c r="B133" s="13">
        <v>2065</v>
      </c>
      <c r="C133" s="14" t="s">
        <v>293</v>
      </c>
      <c r="D133" s="15" t="s">
        <v>294</v>
      </c>
      <c r="E133" s="13" t="s">
        <v>284</v>
      </c>
      <c r="F133" s="16">
        <v>39109</v>
      </c>
      <c r="G133" s="17">
        <v>33</v>
      </c>
      <c r="H133" s="18">
        <v>2</v>
      </c>
      <c r="I133" s="19">
        <v>3.5</v>
      </c>
      <c r="J133" s="19">
        <v>3.8</v>
      </c>
      <c r="K133" s="20">
        <v>3.65</v>
      </c>
      <c r="L133" s="21">
        <v>3.7</v>
      </c>
      <c r="M133" s="22">
        <v>3.7</v>
      </c>
      <c r="N133" s="23">
        <v>3.7</v>
      </c>
      <c r="O133" s="22">
        <f t="shared" si="35"/>
        <v>1.7000000000000002</v>
      </c>
      <c r="P133" s="24">
        <f t="shared" si="36"/>
        <v>0.85000000000000009</v>
      </c>
      <c r="Q133" s="25">
        <f t="shared" si="37"/>
        <v>5.0000000000000266E-2</v>
      </c>
      <c r="R133" s="24">
        <f t="shared" si="38"/>
        <v>1.3698630136986375E-2</v>
      </c>
      <c r="S133" s="25">
        <f t="shared" si="39"/>
        <v>0</v>
      </c>
      <c r="T133" s="22">
        <f t="shared" si="39"/>
        <v>0</v>
      </c>
    </row>
    <row r="134" spans="2:20" x14ac:dyDescent="0.35">
      <c r="B134" s="27">
        <v>2086</v>
      </c>
      <c r="C134" s="28" t="s">
        <v>295</v>
      </c>
      <c r="D134" s="29" t="s">
        <v>296</v>
      </c>
      <c r="E134" s="27" t="s">
        <v>284</v>
      </c>
      <c r="F134" s="30">
        <v>39151</v>
      </c>
      <c r="G134" s="31">
        <v>33</v>
      </c>
      <c r="H134" s="32">
        <v>2</v>
      </c>
      <c r="I134" s="33">
        <v>3.9</v>
      </c>
      <c r="J134" s="33">
        <v>4.0999999999999996</v>
      </c>
      <c r="K134" s="34">
        <v>4</v>
      </c>
      <c r="L134" s="35">
        <v>3.7</v>
      </c>
      <c r="M134" s="36">
        <v>3.7</v>
      </c>
      <c r="N134" s="37">
        <v>3.7</v>
      </c>
      <c r="O134" s="36">
        <f t="shared" si="35"/>
        <v>1.7000000000000002</v>
      </c>
      <c r="P134" s="38">
        <f t="shared" si="36"/>
        <v>0.85000000000000009</v>
      </c>
      <c r="Q134" s="39">
        <f t="shared" si="37"/>
        <v>-0.29999999999999982</v>
      </c>
      <c r="R134" s="38">
        <f t="shared" si="38"/>
        <v>-7.4999999999999956E-2</v>
      </c>
      <c r="S134" s="39">
        <f t="shared" si="39"/>
        <v>0</v>
      </c>
      <c r="T134" s="36">
        <f t="shared" si="39"/>
        <v>0</v>
      </c>
    </row>
    <row r="135" spans="2:20" ht="31" x14ac:dyDescent="0.35">
      <c r="B135" s="13">
        <v>2095</v>
      </c>
      <c r="C135" s="14" t="s">
        <v>297</v>
      </c>
      <c r="D135" s="15" t="s">
        <v>125</v>
      </c>
      <c r="E135" s="13" t="s">
        <v>284</v>
      </c>
      <c r="F135" s="16">
        <v>39169</v>
      </c>
      <c r="G135" s="17">
        <v>33</v>
      </c>
      <c r="H135" s="18">
        <v>2</v>
      </c>
      <c r="I135" s="19">
        <v>3.8</v>
      </c>
      <c r="J135" s="19">
        <v>4.0999999999999996</v>
      </c>
      <c r="K135" s="20">
        <v>3.95</v>
      </c>
      <c r="L135" s="21">
        <v>3.7</v>
      </c>
      <c r="M135" s="22">
        <v>3.7</v>
      </c>
      <c r="N135" s="23">
        <v>3.7</v>
      </c>
      <c r="O135" s="22">
        <f t="shared" si="35"/>
        <v>1.7000000000000002</v>
      </c>
      <c r="P135" s="24">
        <f t="shared" si="36"/>
        <v>0.85000000000000009</v>
      </c>
      <c r="Q135" s="25">
        <f t="shared" si="37"/>
        <v>-0.25</v>
      </c>
      <c r="R135" s="24">
        <f t="shared" si="38"/>
        <v>-6.3291139240506319E-2</v>
      </c>
      <c r="S135" s="25">
        <f t="shared" si="39"/>
        <v>0</v>
      </c>
      <c r="T135" s="22">
        <f t="shared" si="39"/>
        <v>0</v>
      </c>
    </row>
    <row r="136" spans="2:20" x14ac:dyDescent="0.35">
      <c r="B136" s="27">
        <v>2112</v>
      </c>
      <c r="C136" s="28" t="s">
        <v>298</v>
      </c>
      <c r="D136" s="29" t="s">
        <v>299</v>
      </c>
      <c r="E136" s="27" t="s">
        <v>300</v>
      </c>
      <c r="F136" s="30">
        <v>40027</v>
      </c>
      <c r="G136" s="31">
        <v>32</v>
      </c>
      <c r="H136" s="32">
        <v>2.6</v>
      </c>
      <c r="I136" s="33">
        <v>3.3</v>
      </c>
      <c r="J136" s="33">
        <v>3.7</v>
      </c>
      <c r="K136" s="34">
        <v>3.5</v>
      </c>
      <c r="L136" s="35">
        <v>3.85</v>
      </c>
      <c r="M136" s="36">
        <v>3.85</v>
      </c>
      <c r="N136" s="37">
        <v>3.85</v>
      </c>
      <c r="O136" s="36">
        <f t="shared" si="35"/>
        <v>1.25</v>
      </c>
      <c r="P136" s="38">
        <f t="shared" si="36"/>
        <v>0.48076923076923073</v>
      </c>
      <c r="Q136" s="39">
        <f t="shared" si="37"/>
        <v>0.35000000000000009</v>
      </c>
      <c r="R136" s="38">
        <f t="shared" si="38"/>
        <v>0.10000000000000002</v>
      </c>
      <c r="S136" s="39">
        <f t="shared" si="39"/>
        <v>0</v>
      </c>
      <c r="T136" s="36">
        <f t="shared" si="39"/>
        <v>0</v>
      </c>
    </row>
    <row r="137" spans="2:20" x14ac:dyDescent="0.35">
      <c r="B137" s="13">
        <v>2124</v>
      </c>
      <c r="C137" s="14" t="s">
        <v>301</v>
      </c>
      <c r="D137" s="15" t="s">
        <v>302</v>
      </c>
      <c r="E137" s="13" t="s">
        <v>300</v>
      </c>
      <c r="F137" s="16">
        <v>40051</v>
      </c>
      <c r="G137" s="17">
        <v>32</v>
      </c>
      <c r="H137" s="18">
        <v>2.6</v>
      </c>
      <c r="I137" s="19">
        <v>3.1</v>
      </c>
      <c r="J137" s="19">
        <v>3.5</v>
      </c>
      <c r="K137" s="20">
        <v>3.3</v>
      </c>
      <c r="L137" s="21">
        <v>3.85</v>
      </c>
      <c r="M137" s="22">
        <v>3.85</v>
      </c>
      <c r="N137" s="23">
        <v>3.85</v>
      </c>
      <c r="O137" s="22">
        <f t="shared" si="35"/>
        <v>1.25</v>
      </c>
      <c r="P137" s="24">
        <f t="shared" si="36"/>
        <v>0.48076923076923073</v>
      </c>
      <c r="Q137" s="25">
        <f t="shared" si="37"/>
        <v>0.55000000000000027</v>
      </c>
      <c r="R137" s="24">
        <f t="shared" si="38"/>
        <v>0.16666666666666677</v>
      </c>
      <c r="S137" s="25">
        <f t="shared" si="39"/>
        <v>0</v>
      </c>
      <c r="T137" s="22">
        <f t="shared" si="39"/>
        <v>0</v>
      </c>
    </row>
    <row r="138" spans="2:20" s="40" customFormat="1" x14ac:dyDescent="0.35">
      <c r="B138" s="27">
        <v>2139</v>
      </c>
      <c r="C138" s="28" t="s">
        <v>303</v>
      </c>
      <c r="D138" s="29" t="s">
        <v>304</v>
      </c>
      <c r="E138" s="27" t="s">
        <v>300</v>
      </c>
      <c r="F138" s="30">
        <v>40081</v>
      </c>
      <c r="G138" s="31">
        <v>32</v>
      </c>
      <c r="H138" s="32">
        <v>2.6</v>
      </c>
      <c r="I138" s="33">
        <v>3.3</v>
      </c>
      <c r="J138" s="33">
        <v>3.7</v>
      </c>
      <c r="K138" s="34">
        <v>3.5</v>
      </c>
      <c r="L138" s="35">
        <v>3.85</v>
      </c>
      <c r="M138" s="36">
        <v>3.85</v>
      </c>
      <c r="N138" s="37">
        <v>3.85</v>
      </c>
      <c r="O138" s="36">
        <f t="shared" si="35"/>
        <v>1.25</v>
      </c>
      <c r="P138" s="38">
        <f t="shared" si="36"/>
        <v>0.48076923076923073</v>
      </c>
      <c r="Q138" s="39">
        <f t="shared" si="37"/>
        <v>0.35000000000000009</v>
      </c>
      <c r="R138" s="38">
        <f t="shared" si="38"/>
        <v>0.10000000000000002</v>
      </c>
      <c r="S138" s="39">
        <f t="shared" si="39"/>
        <v>0</v>
      </c>
      <c r="T138" s="36">
        <f t="shared" si="39"/>
        <v>0</v>
      </c>
    </row>
    <row r="139" spans="2:20" x14ac:dyDescent="0.35">
      <c r="B139" s="13">
        <v>2178</v>
      </c>
      <c r="C139" s="14" t="s">
        <v>305</v>
      </c>
      <c r="D139" s="15" t="s">
        <v>306</v>
      </c>
      <c r="E139" s="13" t="s">
        <v>307</v>
      </c>
      <c r="F139" s="16">
        <v>41005</v>
      </c>
      <c r="G139" s="17">
        <v>124</v>
      </c>
      <c r="H139" s="18">
        <v>1.9</v>
      </c>
      <c r="I139" s="19">
        <v>2.2999999999999998</v>
      </c>
      <c r="J139" s="19">
        <v>2.2999999999999998</v>
      </c>
      <c r="K139" s="20">
        <v>2.2999999999999998</v>
      </c>
      <c r="L139" s="21">
        <v>3.15</v>
      </c>
      <c r="M139" s="22">
        <v>3</v>
      </c>
      <c r="N139" s="23">
        <v>3</v>
      </c>
      <c r="O139" s="22">
        <f t="shared" si="35"/>
        <v>1.1000000000000001</v>
      </c>
      <c r="P139" s="24">
        <f t="shared" si="36"/>
        <v>0.57894736842105265</v>
      </c>
      <c r="Q139" s="25">
        <f t="shared" si="37"/>
        <v>0.70000000000000018</v>
      </c>
      <c r="R139" s="24">
        <f t="shared" si="38"/>
        <v>0.3043478260869566</v>
      </c>
      <c r="S139" s="25">
        <f t="shared" si="39"/>
        <v>-0.14999999999999991</v>
      </c>
      <c r="T139" s="22">
        <f t="shared" si="39"/>
        <v>0</v>
      </c>
    </row>
    <row r="140" spans="2:20" s="40" customFormat="1" x14ac:dyDescent="0.35">
      <c r="B140" s="27">
        <v>2184</v>
      </c>
      <c r="C140" s="28" t="s">
        <v>308</v>
      </c>
      <c r="D140" s="29" t="s">
        <v>309</v>
      </c>
      <c r="E140" s="27" t="s">
        <v>307</v>
      </c>
      <c r="F140" s="30">
        <v>41017</v>
      </c>
      <c r="G140" s="31">
        <v>124</v>
      </c>
      <c r="H140" s="32">
        <v>1.75</v>
      </c>
      <c r="I140" s="33">
        <v>2.2000000000000002</v>
      </c>
      <c r="J140" s="33">
        <v>2.2000000000000002</v>
      </c>
      <c r="K140" s="34">
        <v>2.2000000000000002</v>
      </c>
      <c r="L140" s="35">
        <v>3</v>
      </c>
      <c r="M140" s="36">
        <v>2.85</v>
      </c>
      <c r="N140" s="37">
        <v>2.85</v>
      </c>
      <c r="O140" s="36">
        <f t="shared" si="35"/>
        <v>1.1000000000000001</v>
      </c>
      <c r="P140" s="38">
        <f t="shared" si="36"/>
        <v>0.62857142857142867</v>
      </c>
      <c r="Q140" s="39">
        <f t="shared" si="37"/>
        <v>0.64999999999999991</v>
      </c>
      <c r="R140" s="38">
        <f t="shared" si="38"/>
        <v>0.29545454545454541</v>
      </c>
      <c r="S140" s="39">
        <f t="shared" si="39"/>
        <v>-0.14999999999999991</v>
      </c>
      <c r="T140" s="36">
        <f t="shared" si="39"/>
        <v>0</v>
      </c>
    </row>
    <row r="141" spans="2:20" x14ac:dyDescent="0.35">
      <c r="B141" s="13">
        <v>2185</v>
      </c>
      <c r="C141" s="14" t="s">
        <v>310</v>
      </c>
      <c r="D141" s="15" t="s">
        <v>218</v>
      </c>
      <c r="E141" s="13" t="s">
        <v>307</v>
      </c>
      <c r="F141" s="16">
        <v>41019</v>
      </c>
      <c r="G141" s="17">
        <v>124</v>
      </c>
      <c r="H141" s="18">
        <v>1.9</v>
      </c>
      <c r="I141" s="19">
        <v>2</v>
      </c>
      <c r="J141" s="19">
        <v>2</v>
      </c>
      <c r="K141" s="20">
        <v>2</v>
      </c>
      <c r="L141" s="21">
        <v>3.15</v>
      </c>
      <c r="M141" s="22">
        <v>3</v>
      </c>
      <c r="N141" s="23">
        <v>3</v>
      </c>
      <c r="O141" s="22">
        <f t="shared" si="35"/>
        <v>1.1000000000000001</v>
      </c>
      <c r="P141" s="24">
        <f t="shared" si="36"/>
        <v>0.57894736842105265</v>
      </c>
      <c r="Q141" s="25">
        <f t="shared" si="37"/>
        <v>1</v>
      </c>
      <c r="R141" s="24">
        <f t="shared" si="38"/>
        <v>0.5</v>
      </c>
      <c r="S141" s="25">
        <f t="shared" si="39"/>
        <v>-0.14999999999999991</v>
      </c>
      <c r="T141" s="22">
        <f t="shared" si="39"/>
        <v>0</v>
      </c>
    </row>
    <row r="142" spans="2:20" ht="46.5" x14ac:dyDescent="0.35">
      <c r="B142" s="27">
        <v>2201</v>
      </c>
      <c r="C142" s="28" t="s">
        <v>311</v>
      </c>
      <c r="D142" s="29" t="s">
        <v>312</v>
      </c>
      <c r="E142" s="27" t="s">
        <v>307</v>
      </c>
      <c r="F142" s="30">
        <v>41051</v>
      </c>
      <c r="G142" s="31">
        <v>124</v>
      </c>
      <c r="H142" s="32">
        <v>1.9</v>
      </c>
      <c r="I142" s="33">
        <v>2.2999999999999998</v>
      </c>
      <c r="J142" s="33">
        <v>2.4</v>
      </c>
      <c r="K142" s="34">
        <v>2.35</v>
      </c>
      <c r="L142" s="35">
        <v>3.15</v>
      </c>
      <c r="M142" s="36">
        <v>3</v>
      </c>
      <c r="N142" s="37">
        <v>3</v>
      </c>
      <c r="O142" s="36">
        <f t="shared" si="35"/>
        <v>1.1000000000000001</v>
      </c>
      <c r="P142" s="38">
        <f t="shared" si="36"/>
        <v>0.57894736842105265</v>
      </c>
      <c r="Q142" s="39">
        <f t="shared" si="37"/>
        <v>0.64999999999999991</v>
      </c>
      <c r="R142" s="38">
        <f t="shared" si="38"/>
        <v>0.27659574468085102</v>
      </c>
      <c r="S142" s="39">
        <f t="shared" si="39"/>
        <v>-0.14999999999999991</v>
      </c>
      <c r="T142" s="36">
        <f t="shared" si="39"/>
        <v>0</v>
      </c>
    </row>
    <row r="143" spans="2:20" ht="46.5" x14ac:dyDescent="0.35">
      <c r="B143" s="13">
        <v>2213</v>
      </c>
      <c r="C143" s="14" t="s">
        <v>313</v>
      </c>
      <c r="D143" s="15" t="s">
        <v>314</v>
      </c>
      <c r="E143" s="13" t="s">
        <v>315</v>
      </c>
      <c r="F143" s="16">
        <v>42003</v>
      </c>
      <c r="G143" s="17">
        <v>33</v>
      </c>
      <c r="H143" s="18">
        <v>2.1</v>
      </c>
      <c r="I143" s="19">
        <v>4</v>
      </c>
      <c r="J143" s="19">
        <v>4.3</v>
      </c>
      <c r="K143" s="20">
        <v>4.1500000000000004</v>
      </c>
      <c r="L143" s="21">
        <v>4.4000000000000004</v>
      </c>
      <c r="M143" s="22">
        <v>4.4000000000000004</v>
      </c>
      <c r="N143" s="23">
        <v>4.2</v>
      </c>
      <c r="O143" s="22">
        <f t="shared" si="35"/>
        <v>2.1</v>
      </c>
      <c r="P143" s="24">
        <f t="shared" si="36"/>
        <v>1</v>
      </c>
      <c r="Q143" s="25">
        <f t="shared" si="37"/>
        <v>4.9999999999999822E-2</v>
      </c>
      <c r="R143" s="24">
        <f t="shared" si="38"/>
        <v>1.2048192771084293E-2</v>
      </c>
      <c r="S143" s="25">
        <f t="shared" si="39"/>
        <v>0</v>
      </c>
      <c r="T143" s="22">
        <f t="shared" si="39"/>
        <v>-0.20000000000000018</v>
      </c>
    </row>
    <row r="144" spans="2:20" s="40" customFormat="1" ht="31" x14ac:dyDescent="0.35">
      <c r="B144" s="27">
        <v>2217</v>
      </c>
      <c r="C144" s="28" t="s">
        <v>316</v>
      </c>
      <c r="D144" s="29" t="s">
        <v>317</v>
      </c>
      <c r="E144" s="27" t="s">
        <v>315</v>
      </c>
      <c r="F144" s="30">
        <v>42011</v>
      </c>
      <c r="G144" s="31" t="s">
        <v>96</v>
      </c>
      <c r="H144" s="32">
        <v>2.8</v>
      </c>
      <c r="I144" s="33">
        <v>4.3</v>
      </c>
      <c r="J144" s="33">
        <v>4.5999999999999996</v>
      </c>
      <c r="K144" s="34">
        <v>4.45</v>
      </c>
      <c r="L144" s="35">
        <v>4.5</v>
      </c>
      <c r="M144" s="36">
        <v>4.5</v>
      </c>
      <c r="N144" s="37">
        <v>4.5</v>
      </c>
      <c r="O144" s="36">
        <f t="shared" si="35"/>
        <v>1.7000000000000002</v>
      </c>
      <c r="P144" s="38">
        <f t="shared" si="36"/>
        <v>0.60714285714285721</v>
      </c>
      <c r="Q144" s="39">
        <f t="shared" si="37"/>
        <v>4.9999999999999822E-2</v>
      </c>
      <c r="R144" s="38">
        <f t="shared" si="38"/>
        <v>1.1235955056179735E-2</v>
      </c>
      <c r="S144" s="39">
        <f t="shared" si="39"/>
        <v>0</v>
      </c>
      <c r="T144" s="36">
        <f t="shared" si="39"/>
        <v>0</v>
      </c>
    </row>
    <row r="145" spans="2:20" x14ac:dyDescent="0.35">
      <c r="B145" s="13">
        <v>2218</v>
      </c>
      <c r="C145" s="14" t="s">
        <v>318</v>
      </c>
      <c r="D145" s="15" t="s">
        <v>319</v>
      </c>
      <c r="E145" s="13" t="s">
        <v>315</v>
      </c>
      <c r="F145" s="16">
        <v>42013</v>
      </c>
      <c r="G145" s="17" t="s">
        <v>96</v>
      </c>
      <c r="H145" s="18">
        <v>2.2999999999999998</v>
      </c>
      <c r="I145" s="19">
        <v>4</v>
      </c>
      <c r="J145" s="19">
        <v>4.3</v>
      </c>
      <c r="K145" s="20">
        <v>4.1500000000000004</v>
      </c>
      <c r="L145" s="21">
        <v>4.4000000000000004</v>
      </c>
      <c r="M145" s="22">
        <v>4.4000000000000004</v>
      </c>
      <c r="N145" s="23">
        <v>4.4000000000000004</v>
      </c>
      <c r="O145" s="22">
        <f t="shared" si="35"/>
        <v>2.1000000000000005</v>
      </c>
      <c r="P145" s="24">
        <f t="shared" si="36"/>
        <v>0.91304347826086985</v>
      </c>
      <c r="Q145" s="25">
        <f t="shared" si="37"/>
        <v>0.25</v>
      </c>
      <c r="R145" s="24">
        <f t="shared" si="38"/>
        <v>6.0240963855421679E-2</v>
      </c>
      <c r="S145" s="25">
        <f t="shared" si="39"/>
        <v>0</v>
      </c>
      <c r="T145" s="22">
        <f t="shared" si="39"/>
        <v>0</v>
      </c>
    </row>
    <row r="146" spans="2:20" x14ac:dyDescent="0.35">
      <c r="B146" s="27">
        <v>2221</v>
      </c>
      <c r="C146" s="28" t="s">
        <v>320</v>
      </c>
      <c r="D146" s="29" t="s">
        <v>321</v>
      </c>
      <c r="E146" s="27" t="s">
        <v>315</v>
      </c>
      <c r="F146" s="30">
        <v>42019</v>
      </c>
      <c r="G146" s="31">
        <v>33</v>
      </c>
      <c r="H146" s="32">
        <v>2.1</v>
      </c>
      <c r="I146" s="33">
        <v>4.0999999999999996</v>
      </c>
      <c r="J146" s="33">
        <v>4.3</v>
      </c>
      <c r="K146" s="34">
        <v>4.2</v>
      </c>
      <c r="L146" s="35">
        <v>4.2</v>
      </c>
      <c r="M146" s="36">
        <v>4.2</v>
      </c>
      <c r="N146" s="37">
        <v>4.2</v>
      </c>
      <c r="O146" s="36">
        <f t="shared" si="35"/>
        <v>2.1</v>
      </c>
      <c r="P146" s="38">
        <f t="shared" si="36"/>
        <v>1</v>
      </c>
      <c r="Q146" s="39">
        <f t="shared" si="37"/>
        <v>0</v>
      </c>
      <c r="R146" s="38">
        <f t="shared" si="38"/>
        <v>0</v>
      </c>
      <c r="S146" s="39">
        <f t="shared" si="39"/>
        <v>0</v>
      </c>
      <c r="T146" s="36">
        <f t="shared" si="39"/>
        <v>0</v>
      </c>
    </row>
    <row r="147" spans="2:20" ht="31" x14ac:dyDescent="0.35">
      <c r="B147" s="13">
        <v>2222</v>
      </c>
      <c r="C147" s="14" t="s">
        <v>322</v>
      </c>
      <c r="D147" s="15" t="s">
        <v>323</v>
      </c>
      <c r="E147" s="13" t="s">
        <v>315</v>
      </c>
      <c r="F147" s="16">
        <v>42021</v>
      </c>
      <c r="G147" s="17" t="s">
        <v>96</v>
      </c>
      <c r="H147" s="18">
        <v>2.2999999999999998</v>
      </c>
      <c r="I147" s="19">
        <v>4</v>
      </c>
      <c r="J147" s="19">
        <v>4.3</v>
      </c>
      <c r="K147" s="20">
        <v>4.1500000000000004</v>
      </c>
      <c r="L147" s="21">
        <v>4.4000000000000004</v>
      </c>
      <c r="M147" s="22">
        <v>4.4000000000000004</v>
      </c>
      <c r="N147" s="23">
        <v>4.4000000000000004</v>
      </c>
      <c r="O147" s="22">
        <f>N147-H147</f>
        <v>2.1000000000000005</v>
      </c>
      <c r="P147" s="24">
        <f>O147/H147</f>
        <v>0.91304347826086985</v>
      </c>
      <c r="Q147" s="25">
        <f>N147-K147</f>
        <v>0.25</v>
      </c>
      <c r="R147" s="24">
        <f>Q147/K147</f>
        <v>6.0240963855421679E-2</v>
      </c>
      <c r="S147" s="25">
        <f>M147-L147</f>
        <v>0</v>
      </c>
      <c r="T147" s="22">
        <f>N147-M147</f>
        <v>0</v>
      </c>
    </row>
    <row r="148" spans="2:20" x14ac:dyDescent="0.35">
      <c r="B148" s="27">
        <v>2233</v>
      </c>
      <c r="C148" s="28" t="s">
        <v>324</v>
      </c>
      <c r="D148" s="29" t="s">
        <v>325</v>
      </c>
      <c r="E148" s="27" t="s">
        <v>315</v>
      </c>
      <c r="F148" s="30">
        <v>42043</v>
      </c>
      <c r="G148" s="31">
        <v>1</v>
      </c>
      <c r="H148" s="32">
        <v>2.8</v>
      </c>
      <c r="I148" s="33">
        <v>4.2</v>
      </c>
      <c r="J148" s="33">
        <v>4.5</v>
      </c>
      <c r="K148" s="34">
        <v>4.3499999999999996</v>
      </c>
      <c r="L148" s="35">
        <v>4.5</v>
      </c>
      <c r="M148" s="36">
        <v>4.5</v>
      </c>
      <c r="N148" s="37">
        <v>4.5</v>
      </c>
      <c r="O148" s="36">
        <f>N148-H148</f>
        <v>1.7000000000000002</v>
      </c>
      <c r="P148" s="38">
        <f>O148/H148</f>
        <v>0.60714285714285721</v>
      </c>
      <c r="Q148" s="39">
        <f>N148-K148</f>
        <v>0.15000000000000036</v>
      </c>
      <c r="R148" s="38">
        <f>Q148/K148</f>
        <v>3.4482758620689738E-2</v>
      </c>
      <c r="S148" s="39">
        <f>M148-L148</f>
        <v>0</v>
      </c>
      <c r="T148" s="36">
        <f>N148-M148</f>
        <v>0</v>
      </c>
    </row>
    <row r="149" spans="2:20" x14ac:dyDescent="0.35">
      <c r="B149" s="13">
        <v>2234</v>
      </c>
      <c r="C149" s="14" t="s">
        <v>326</v>
      </c>
      <c r="D149" s="15" t="s">
        <v>248</v>
      </c>
      <c r="E149" s="13" t="s">
        <v>315</v>
      </c>
      <c r="F149" s="16">
        <v>42045</v>
      </c>
      <c r="G149" s="17">
        <v>1</v>
      </c>
      <c r="H149" s="18">
        <v>3.05</v>
      </c>
      <c r="I149" s="19">
        <v>4.4000000000000004</v>
      </c>
      <c r="J149" s="19">
        <v>4.8</v>
      </c>
      <c r="K149" s="20">
        <v>4.5999999999999996</v>
      </c>
      <c r="L149" s="21">
        <v>4.7</v>
      </c>
      <c r="M149" s="22">
        <v>4.7</v>
      </c>
      <c r="N149" s="23">
        <v>4.7</v>
      </c>
      <c r="O149" s="22">
        <f t="shared" ref="O149:O164" si="40">N149-H149</f>
        <v>1.6500000000000004</v>
      </c>
      <c r="P149" s="24">
        <f t="shared" ref="P149:P164" si="41">O149/H149</f>
        <v>0.54098360655737721</v>
      </c>
      <c r="Q149" s="25">
        <f t="shared" ref="Q149:Q164" si="42">N149-K149</f>
        <v>0.10000000000000053</v>
      </c>
      <c r="R149" s="24">
        <f t="shared" ref="R149:R164" si="43">Q149/K149</f>
        <v>2.1739130434782726E-2</v>
      </c>
      <c r="S149" s="25">
        <f t="shared" ref="S149:T164" si="44">M149-L149</f>
        <v>0</v>
      </c>
      <c r="T149" s="22">
        <f t="shared" si="44"/>
        <v>0</v>
      </c>
    </row>
    <row r="150" spans="2:20" x14ac:dyDescent="0.35">
      <c r="B150" s="27">
        <v>2237</v>
      </c>
      <c r="C150" s="28" t="s">
        <v>327</v>
      </c>
      <c r="D150" s="29" t="s">
        <v>328</v>
      </c>
      <c r="E150" s="27" t="s">
        <v>315</v>
      </c>
      <c r="F150" s="30">
        <v>42051</v>
      </c>
      <c r="G150" s="31">
        <v>33</v>
      </c>
      <c r="H150" s="32">
        <v>2.2999999999999998</v>
      </c>
      <c r="I150" s="33">
        <v>4.0999999999999996</v>
      </c>
      <c r="J150" s="33">
        <v>4.4000000000000004</v>
      </c>
      <c r="K150" s="34">
        <v>4.25</v>
      </c>
      <c r="L150" s="35">
        <v>4.4000000000000004</v>
      </c>
      <c r="M150" s="36">
        <v>4.4000000000000004</v>
      </c>
      <c r="N150" s="37">
        <v>4.4000000000000004</v>
      </c>
      <c r="O150" s="36">
        <f t="shared" si="40"/>
        <v>2.1000000000000005</v>
      </c>
      <c r="P150" s="38">
        <f t="shared" si="41"/>
        <v>0.91304347826086985</v>
      </c>
      <c r="Q150" s="39">
        <f t="shared" si="42"/>
        <v>0.15000000000000036</v>
      </c>
      <c r="R150" s="38">
        <f t="shared" si="43"/>
        <v>3.5294117647058906E-2</v>
      </c>
      <c r="S150" s="39">
        <f t="shared" si="44"/>
        <v>0</v>
      </c>
      <c r="T150" s="36">
        <f t="shared" si="44"/>
        <v>0</v>
      </c>
    </row>
    <row r="151" spans="2:20" x14ac:dyDescent="0.35">
      <c r="B151" s="13">
        <v>2239</v>
      </c>
      <c r="C151" s="14" t="s">
        <v>329</v>
      </c>
      <c r="D151" s="15" t="s">
        <v>330</v>
      </c>
      <c r="E151" s="13" t="s">
        <v>315</v>
      </c>
      <c r="F151" s="16">
        <v>42055</v>
      </c>
      <c r="G151" s="17">
        <v>1</v>
      </c>
      <c r="H151" s="18">
        <v>2.8</v>
      </c>
      <c r="I151" s="19">
        <v>4.2</v>
      </c>
      <c r="J151" s="19">
        <v>4.5</v>
      </c>
      <c r="K151" s="20">
        <v>4.3499999999999996</v>
      </c>
      <c r="L151" s="21">
        <v>4.5</v>
      </c>
      <c r="M151" s="22">
        <v>4.5</v>
      </c>
      <c r="N151" s="23">
        <v>4.5</v>
      </c>
      <c r="O151" s="22">
        <f t="shared" si="40"/>
        <v>1.7000000000000002</v>
      </c>
      <c r="P151" s="24">
        <f t="shared" si="41"/>
        <v>0.60714285714285721</v>
      </c>
      <c r="Q151" s="25">
        <f t="shared" si="42"/>
        <v>0.15000000000000036</v>
      </c>
      <c r="R151" s="24">
        <f t="shared" si="43"/>
        <v>3.4482758620689738E-2</v>
      </c>
      <c r="S151" s="25">
        <f t="shared" si="44"/>
        <v>0</v>
      </c>
      <c r="T151" s="22">
        <f t="shared" si="44"/>
        <v>0</v>
      </c>
    </row>
    <row r="152" spans="2:20" ht="31" x14ac:dyDescent="0.35">
      <c r="B152" s="27">
        <v>2247</v>
      </c>
      <c r="C152" s="28" t="s">
        <v>331</v>
      </c>
      <c r="D152" s="29" t="s">
        <v>332</v>
      </c>
      <c r="E152" s="27" t="s">
        <v>315</v>
      </c>
      <c r="F152" s="30">
        <v>42071</v>
      </c>
      <c r="G152" s="31">
        <v>1</v>
      </c>
      <c r="H152" s="32">
        <v>2.9</v>
      </c>
      <c r="I152" s="33">
        <v>4.3</v>
      </c>
      <c r="J152" s="33">
        <v>4.5999999999999996</v>
      </c>
      <c r="K152" s="34">
        <v>4.45</v>
      </c>
      <c r="L152" s="35">
        <v>4.5999999999999996</v>
      </c>
      <c r="M152" s="36">
        <v>4.5999999999999996</v>
      </c>
      <c r="N152" s="37">
        <v>4.5999999999999996</v>
      </c>
      <c r="O152" s="36">
        <f t="shared" si="40"/>
        <v>1.6999999999999997</v>
      </c>
      <c r="P152" s="38">
        <f t="shared" si="41"/>
        <v>0.58620689655172409</v>
      </c>
      <c r="Q152" s="39">
        <f t="shared" si="42"/>
        <v>0.14999999999999947</v>
      </c>
      <c r="R152" s="38">
        <f t="shared" si="43"/>
        <v>3.3707865168539207E-2</v>
      </c>
      <c r="S152" s="39">
        <f t="shared" si="44"/>
        <v>0</v>
      </c>
      <c r="T152" s="36">
        <f t="shared" si="44"/>
        <v>0</v>
      </c>
    </row>
    <row r="153" spans="2:20" x14ac:dyDescent="0.35">
      <c r="B153" s="13">
        <v>2249</v>
      </c>
      <c r="C153" s="14" t="s">
        <v>333</v>
      </c>
      <c r="D153" s="15" t="s">
        <v>334</v>
      </c>
      <c r="E153" s="13" t="s">
        <v>315</v>
      </c>
      <c r="F153" s="16">
        <v>42075</v>
      </c>
      <c r="G153" s="17">
        <v>1</v>
      </c>
      <c r="H153" s="18">
        <v>2.8</v>
      </c>
      <c r="I153" s="19">
        <v>4.2</v>
      </c>
      <c r="J153" s="19">
        <v>4.5</v>
      </c>
      <c r="K153" s="20">
        <v>4.3499999999999996</v>
      </c>
      <c r="L153" s="21">
        <v>4.5</v>
      </c>
      <c r="M153" s="22">
        <v>4.5</v>
      </c>
      <c r="N153" s="23">
        <v>4.5</v>
      </c>
      <c r="O153" s="22">
        <f t="shared" si="40"/>
        <v>1.7000000000000002</v>
      </c>
      <c r="P153" s="24">
        <f t="shared" si="41"/>
        <v>0.60714285714285721</v>
      </c>
      <c r="Q153" s="25">
        <f t="shared" si="42"/>
        <v>0.15000000000000036</v>
      </c>
      <c r="R153" s="24">
        <f t="shared" si="43"/>
        <v>3.4482758620689738E-2</v>
      </c>
      <c r="S153" s="25">
        <f t="shared" si="44"/>
        <v>0</v>
      </c>
      <c r="T153" s="22">
        <f t="shared" si="44"/>
        <v>0</v>
      </c>
    </row>
    <row r="154" spans="2:20" x14ac:dyDescent="0.35">
      <c r="B154" s="27">
        <v>2252</v>
      </c>
      <c r="C154" s="28" t="s">
        <v>335</v>
      </c>
      <c r="D154" s="29" t="s">
        <v>336</v>
      </c>
      <c r="E154" s="27" t="s">
        <v>315</v>
      </c>
      <c r="F154" s="30">
        <v>42081</v>
      </c>
      <c r="G154" s="31" t="s">
        <v>96</v>
      </c>
      <c r="H154" s="32">
        <v>2.5</v>
      </c>
      <c r="I154" s="33">
        <v>4.0999999999999996</v>
      </c>
      <c r="J154" s="33">
        <v>4.4000000000000004</v>
      </c>
      <c r="K154" s="34">
        <v>4.25</v>
      </c>
      <c r="L154" s="35">
        <v>4.2</v>
      </c>
      <c r="M154" s="36">
        <v>4.2</v>
      </c>
      <c r="N154" s="37">
        <v>4.2</v>
      </c>
      <c r="O154" s="36">
        <f t="shared" si="40"/>
        <v>1.7000000000000002</v>
      </c>
      <c r="P154" s="38">
        <f t="shared" si="41"/>
        <v>0.68</v>
      </c>
      <c r="Q154" s="39">
        <f t="shared" si="42"/>
        <v>-4.9999999999999822E-2</v>
      </c>
      <c r="R154" s="38">
        <f t="shared" si="43"/>
        <v>-1.1764705882352899E-2</v>
      </c>
      <c r="S154" s="39">
        <f t="shared" si="44"/>
        <v>0</v>
      </c>
      <c r="T154" s="36">
        <f t="shared" si="44"/>
        <v>0</v>
      </c>
    </row>
    <row r="155" spans="2:20" x14ac:dyDescent="0.35">
      <c r="B155" s="13">
        <v>2254</v>
      </c>
      <c r="C155" s="14" t="s">
        <v>337</v>
      </c>
      <c r="D155" s="15" t="s">
        <v>234</v>
      </c>
      <c r="E155" s="13" t="s">
        <v>315</v>
      </c>
      <c r="F155" s="16">
        <v>42085</v>
      </c>
      <c r="G155" s="17">
        <v>33</v>
      </c>
      <c r="H155" s="18">
        <v>2.1</v>
      </c>
      <c r="I155" s="19">
        <v>4.0999999999999996</v>
      </c>
      <c r="J155" s="19">
        <v>4.3</v>
      </c>
      <c r="K155" s="20">
        <v>4.2</v>
      </c>
      <c r="L155" s="21">
        <v>4</v>
      </c>
      <c r="M155" s="22">
        <v>4</v>
      </c>
      <c r="N155" s="23">
        <v>4</v>
      </c>
      <c r="O155" s="22">
        <f t="shared" si="40"/>
        <v>1.9</v>
      </c>
      <c r="P155" s="24">
        <f t="shared" si="41"/>
        <v>0.90476190476190466</v>
      </c>
      <c r="Q155" s="25">
        <f t="shared" si="42"/>
        <v>-0.20000000000000018</v>
      </c>
      <c r="R155" s="24">
        <f t="shared" si="43"/>
        <v>-4.7619047619047658E-2</v>
      </c>
      <c r="S155" s="25">
        <f t="shared" si="44"/>
        <v>0</v>
      </c>
      <c r="T155" s="22">
        <f t="shared" si="44"/>
        <v>0</v>
      </c>
    </row>
    <row r="156" spans="2:20" s="40" customFormat="1" ht="31" x14ac:dyDescent="0.35">
      <c r="B156" s="27">
        <v>2257</v>
      </c>
      <c r="C156" s="28" t="s">
        <v>463</v>
      </c>
      <c r="D156" s="29" t="s">
        <v>338</v>
      </c>
      <c r="E156" s="27" t="s">
        <v>315</v>
      </c>
      <c r="F156" s="30">
        <v>42091</v>
      </c>
      <c r="G156" s="31">
        <v>1</v>
      </c>
      <c r="H156" s="32">
        <v>3.05</v>
      </c>
      <c r="I156" s="33">
        <v>4.4000000000000004</v>
      </c>
      <c r="J156" s="33">
        <v>4.8</v>
      </c>
      <c r="K156" s="34">
        <v>4.5999999999999996</v>
      </c>
      <c r="L156" s="35">
        <v>4.7</v>
      </c>
      <c r="M156" s="36">
        <v>4.7</v>
      </c>
      <c r="N156" s="37">
        <v>4.7</v>
      </c>
      <c r="O156" s="36">
        <f t="shared" si="40"/>
        <v>1.6500000000000004</v>
      </c>
      <c r="P156" s="38">
        <f t="shared" si="41"/>
        <v>0.54098360655737721</v>
      </c>
      <c r="Q156" s="39">
        <f t="shared" si="42"/>
        <v>0.10000000000000053</v>
      </c>
      <c r="R156" s="38">
        <f t="shared" si="43"/>
        <v>2.1739130434782726E-2</v>
      </c>
      <c r="S156" s="39">
        <f t="shared" si="44"/>
        <v>0</v>
      </c>
      <c r="T156" s="36">
        <f t="shared" si="44"/>
        <v>0</v>
      </c>
    </row>
    <row r="157" spans="2:20" x14ac:dyDescent="0.35">
      <c r="B157" s="13">
        <v>2260</v>
      </c>
      <c r="C157" s="14" t="s">
        <v>339</v>
      </c>
      <c r="D157" s="15" t="s">
        <v>340</v>
      </c>
      <c r="E157" s="13" t="s">
        <v>315</v>
      </c>
      <c r="F157" s="16">
        <v>42097</v>
      </c>
      <c r="G157" s="17" t="s">
        <v>96</v>
      </c>
      <c r="H157" s="18">
        <v>2.7</v>
      </c>
      <c r="I157" s="19">
        <v>4.0999999999999996</v>
      </c>
      <c r="J157" s="19">
        <v>4.5</v>
      </c>
      <c r="K157" s="20">
        <v>4.3</v>
      </c>
      <c r="L157" s="21">
        <v>4.4000000000000004</v>
      </c>
      <c r="M157" s="22">
        <v>4.4000000000000004</v>
      </c>
      <c r="N157" s="23">
        <v>4.4000000000000004</v>
      </c>
      <c r="O157" s="22">
        <f t="shared" si="40"/>
        <v>1.7000000000000002</v>
      </c>
      <c r="P157" s="24">
        <f t="shared" si="41"/>
        <v>0.62962962962962965</v>
      </c>
      <c r="Q157" s="25">
        <f t="shared" si="42"/>
        <v>0.10000000000000053</v>
      </c>
      <c r="R157" s="24">
        <f t="shared" si="43"/>
        <v>2.3255813953488497E-2</v>
      </c>
      <c r="S157" s="25">
        <f t="shared" si="44"/>
        <v>0</v>
      </c>
      <c r="T157" s="22">
        <f t="shared" si="44"/>
        <v>0</v>
      </c>
    </row>
    <row r="158" spans="2:20" s="40" customFormat="1" x14ac:dyDescent="0.35">
      <c r="B158" s="27">
        <v>2262</v>
      </c>
      <c r="C158" s="28" t="s">
        <v>341</v>
      </c>
      <c r="D158" s="29" t="s">
        <v>342</v>
      </c>
      <c r="E158" s="27" t="s">
        <v>315</v>
      </c>
      <c r="F158" s="30">
        <v>42101</v>
      </c>
      <c r="G158" s="31">
        <v>1</v>
      </c>
      <c r="H158" s="32">
        <v>3.05</v>
      </c>
      <c r="I158" s="33">
        <v>4.5</v>
      </c>
      <c r="J158" s="33">
        <v>4.8</v>
      </c>
      <c r="K158" s="34">
        <v>4.6500000000000004</v>
      </c>
      <c r="L158" s="35">
        <v>4.7</v>
      </c>
      <c r="M158" s="36">
        <v>4.7</v>
      </c>
      <c r="N158" s="37">
        <v>4.7</v>
      </c>
      <c r="O158" s="36">
        <f t="shared" si="40"/>
        <v>1.6500000000000004</v>
      </c>
      <c r="P158" s="38">
        <f t="shared" si="41"/>
        <v>0.54098360655737721</v>
      </c>
      <c r="Q158" s="39">
        <f t="shared" si="42"/>
        <v>4.9999999999999822E-2</v>
      </c>
      <c r="R158" s="38">
        <f t="shared" si="43"/>
        <v>1.0752688172042972E-2</v>
      </c>
      <c r="S158" s="39">
        <f t="shared" si="44"/>
        <v>0</v>
      </c>
      <c r="T158" s="36">
        <f t="shared" si="44"/>
        <v>0</v>
      </c>
    </row>
    <row r="159" spans="2:20" ht="31" x14ac:dyDescent="0.35">
      <c r="B159" s="13">
        <v>2265</v>
      </c>
      <c r="C159" s="14" t="s">
        <v>343</v>
      </c>
      <c r="D159" s="15" t="s">
        <v>344</v>
      </c>
      <c r="E159" s="13" t="s">
        <v>315</v>
      </c>
      <c r="F159" s="16">
        <v>42107</v>
      </c>
      <c r="G159" s="17" t="s">
        <v>96</v>
      </c>
      <c r="H159" s="18">
        <v>2.8</v>
      </c>
      <c r="I159" s="19">
        <v>4.2</v>
      </c>
      <c r="J159" s="19">
        <v>4.5</v>
      </c>
      <c r="K159" s="20">
        <v>4.3499999999999996</v>
      </c>
      <c r="L159" s="21">
        <v>4.5</v>
      </c>
      <c r="M159" s="22">
        <v>4.5</v>
      </c>
      <c r="N159" s="23">
        <v>4.5</v>
      </c>
      <c r="O159" s="22">
        <f t="shared" si="40"/>
        <v>1.7000000000000002</v>
      </c>
      <c r="P159" s="24">
        <f t="shared" si="41"/>
        <v>0.60714285714285721</v>
      </c>
      <c r="Q159" s="25">
        <f t="shared" si="42"/>
        <v>0.15000000000000036</v>
      </c>
      <c r="R159" s="24">
        <f t="shared" si="43"/>
        <v>3.4482758620689738E-2</v>
      </c>
      <c r="S159" s="25">
        <f t="shared" si="44"/>
        <v>0</v>
      </c>
      <c r="T159" s="22">
        <f t="shared" si="44"/>
        <v>0</v>
      </c>
    </row>
    <row r="160" spans="2:20" x14ac:dyDescent="0.35">
      <c r="B160" s="27">
        <v>2278</v>
      </c>
      <c r="C160" s="28" t="s">
        <v>345</v>
      </c>
      <c r="D160" s="29" t="s">
        <v>346</v>
      </c>
      <c r="E160" s="27" t="s">
        <v>315</v>
      </c>
      <c r="F160" s="30">
        <v>42133</v>
      </c>
      <c r="G160" s="31">
        <v>1</v>
      </c>
      <c r="H160" s="32">
        <v>2.9</v>
      </c>
      <c r="I160" s="33">
        <v>4.3</v>
      </c>
      <c r="J160" s="33">
        <v>4.5999999999999996</v>
      </c>
      <c r="K160" s="34">
        <v>4.45</v>
      </c>
      <c r="L160" s="35">
        <v>4.5999999999999996</v>
      </c>
      <c r="M160" s="36">
        <v>4.5999999999999996</v>
      </c>
      <c r="N160" s="37">
        <v>4.5999999999999996</v>
      </c>
      <c r="O160" s="36">
        <f t="shared" si="40"/>
        <v>1.6999999999999997</v>
      </c>
      <c r="P160" s="38">
        <f t="shared" si="41"/>
        <v>0.58620689655172409</v>
      </c>
      <c r="Q160" s="39">
        <f t="shared" si="42"/>
        <v>0.14999999999999947</v>
      </c>
      <c r="R160" s="38">
        <f t="shared" si="43"/>
        <v>3.3707865168539207E-2</v>
      </c>
      <c r="S160" s="39">
        <f t="shared" si="44"/>
        <v>0</v>
      </c>
      <c r="T160" s="36">
        <f t="shared" si="44"/>
        <v>0</v>
      </c>
    </row>
    <row r="161" spans="2:20" x14ac:dyDescent="0.35">
      <c r="B161" s="13">
        <v>2282</v>
      </c>
      <c r="C161" s="14" t="s">
        <v>347</v>
      </c>
      <c r="D161" s="15" t="s">
        <v>348</v>
      </c>
      <c r="E161" s="13" t="s">
        <v>349</v>
      </c>
      <c r="F161" s="16">
        <v>44007</v>
      </c>
      <c r="G161" s="17">
        <v>1</v>
      </c>
      <c r="H161" s="18">
        <v>3.25</v>
      </c>
      <c r="I161" s="19">
        <v>5.0999999999999996</v>
      </c>
      <c r="J161" s="19">
        <v>5.4</v>
      </c>
      <c r="K161" s="20">
        <v>5.25</v>
      </c>
      <c r="L161" s="21">
        <v>5.0999999999999996</v>
      </c>
      <c r="M161" s="22">
        <v>5.0999999999999996</v>
      </c>
      <c r="N161" s="23">
        <v>5.0999999999999996</v>
      </c>
      <c r="O161" s="22">
        <f t="shared" si="40"/>
        <v>1.8499999999999996</v>
      </c>
      <c r="P161" s="24">
        <f t="shared" si="41"/>
        <v>0.5692307692307691</v>
      </c>
      <c r="Q161" s="25">
        <f t="shared" si="42"/>
        <v>-0.15000000000000036</v>
      </c>
      <c r="R161" s="24">
        <f t="shared" si="43"/>
        <v>-2.857142857142864E-2</v>
      </c>
      <c r="S161" s="25">
        <f t="shared" si="44"/>
        <v>0</v>
      </c>
      <c r="T161" s="22">
        <f t="shared" si="44"/>
        <v>0</v>
      </c>
    </row>
    <row r="162" spans="2:20" s="40" customFormat="1" x14ac:dyDescent="0.35">
      <c r="B162" s="27">
        <v>2325</v>
      </c>
      <c r="C162" s="28" t="s">
        <v>350</v>
      </c>
      <c r="D162" s="29" t="s">
        <v>351</v>
      </c>
      <c r="E162" s="27" t="s">
        <v>352</v>
      </c>
      <c r="F162" s="30">
        <v>45083</v>
      </c>
      <c r="G162" s="31">
        <v>5</v>
      </c>
      <c r="H162" s="32">
        <v>3.6</v>
      </c>
      <c r="I162" s="33">
        <v>5.8</v>
      </c>
      <c r="J162" s="33">
        <v>6.2</v>
      </c>
      <c r="K162" s="34">
        <v>6</v>
      </c>
      <c r="L162" s="35">
        <v>5.6</v>
      </c>
      <c r="M162" s="36">
        <v>5.6</v>
      </c>
      <c r="N162" s="37">
        <v>5.6</v>
      </c>
      <c r="O162" s="36">
        <f t="shared" si="40"/>
        <v>1.9999999999999996</v>
      </c>
      <c r="P162" s="38">
        <f t="shared" si="41"/>
        <v>0.55555555555555547</v>
      </c>
      <c r="Q162" s="39">
        <f t="shared" si="42"/>
        <v>-0.40000000000000036</v>
      </c>
      <c r="R162" s="38">
        <f t="shared" si="43"/>
        <v>-6.6666666666666721E-2</v>
      </c>
      <c r="S162" s="39">
        <f t="shared" si="44"/>
        <v>0</v>
      </c>
      <c r="T162" s="36">
        <f t="shared" si="44"/>
        <v>0</v>
      </c>
    </row>
    <row r="163" spans="2:20" x14ac:dyDescent="0.35">
      <c r="B163" s="13">
        <v>2378</v>
      </c>
      <c r="C163" s="14" t="s">
        <v>353</v>
      </c>
      <c r="D163" s="15" t="s">
        <v>354</v>
      </c>
      <c r="E163" s="13" t="s">
        <v>355</v>
      </c>
      <c r="F163" s="16">
        <v>46099</v>
      </c>
      <c r="G163" s="17">
        <v>32</v>
      </c>
      <c r="H163" s="18">
        <v>1.7</v>
      </c>
      <c r="I163" s="19">
        <v>2.5</v>
      </c>
      <c r="J163" s="19">
        <v>2.6</v>
      </c>
      <c r="K163" s="20">
        <v>2.5499999999999998</v>
      </c>
      <c r="L163" s="21">
        <v>3</v>
      </c>
      <c r="M163" s="22">
        <v>2.5499999999999998</v>
      </c>
      <c r="N163" s="23">
        <v>2.8</v>
      </c>
      <c r="O163" s="22">
        <f t="shared" si="40"/>
        <v>1.0999999999999999</v>
      </c>
      <c r="P163" s="24">
        <f t="shared" si="41"/>
        <v>0.64705882352941169</v>
      </c>
      <c r="Q163" s="25">
        <f t="shared" si="42"/>
        <v>0.25</v>
      </c>
      <c r="R163" s="24">
        <f t="shared" si="43"/>
        <v>9.8039215686274522E-2</v>
      </c>
      <c r="S163" s="25">
        <f t="shared" si="44"/>
        <v>-0.45000000000000018</v>
      </c>
      <c r="T163" s="22">
        <f t="shared" si="44"/>
        <v>0.25</v>
      </c>
    </row>
    <row r="164" spans="2:20" x14ac:dyDescent="0.35">
      <c r="B164" s="27">
        <v>2414</v>
      </c>
      <c r="C164" s="28" t="s">
        <v>356</v>
      </c>
      <c r="D164" s="29" t="s">
        <v>357</v>
      </c>
      <c r="E164" s="27" t="s">
        <v>358</v>
      </c>
      <c r="F164" s="30">
        <v>47037</v>
      </c>
      <c r="G164" s="31">
        <v>7</v>
      </c>
      <c r="H164" s="32">
        <v>2.9</v>
      </c>
      <c r="I164" s="33">
        <v>4.5999999999999996</v>
      </c>
      <c r="J164" s="33">
        <v>5.0999999999999996</v>
      </c>
      <c r="K164" s="34">
        <v>4.8499999999999996</v>
      </c>
      <c r="L164" s="35">
        <v>4.8499999999999996</v>
      </c>
      <c r="M164" s="36">
        <v>4.8499999999999996</v>
      </c>
      <c r="N164" s="37">
        <v>4.8499999999999996</v>
      </c>
      <c r="O164" s="36">
        <f t="shared" si="40"/>
        <v>1.9499999999999997</v>
      </c>
      <c r="P164" s="38">
        <f t="shared" si="41"/>
        <v>0.67241379310344818</v>
      </c>
      <c r="Q164" s="39">
        <f t="shared" si="42"/>
        <v>0</v>
      </c>
      <c r="R164" s="38">
        <f t="shared" si="43"/>
        <v>0</v>
      </c>
      <c r="S164" s="39">
        <f t="shared" si="44"/>
        <v>0</v>
      </c>
      <c r="T164" s="36">
        <f t="shared" si="44"/>
        <v>0</v>
      </c>
    </row>
    <row r="165" spans="2:20" x14ac:dyDescent="0.35">
      <c r="B165" s="13">
        <v>2442</v>
      </c>
      <c r="C165" s="14" t="s">
        <v>359</v>
      </c>
      <c r="D165" s="15" t="s">
        <v>360</v>
      </c>
      <c r="E165" s="13" t="s">
        <v>358</v>
      </c>
      <c r="F165" s="16">
        <v>47093</v>
      </c>
      <c r="G165" s="17">
        <v>5</v>
      </c>
      <c r="H165" s="18">
        <v>3.2</v>
      </c>
      <c r="I165" s="19">
        <v>5.0999999999999996</v>
      </c>
      <c r="J165" s="19">
        <v>5.5</v>
      </c>
      <c r="K165" s="20">
        <v>5.3</v>
      </c>
      <c r="L165" s="21">
        <v>5.2</v>
      </c>
      <c r="M165" s="22">
        <v>5.2</v>
      </c>
      <c r="N165" s="23">
        <v>5.2</v>
      </c>
      <c r="O165" s="22">
        <f>N165-H165</f>
        <v>2</v>
      </c>
      <c r="P165" s="24">
        <f>O165/H165</f>
        <v>0.625</v>
      </c>
      <c r="Q165" s="25">
        <f>N165-K165</f>
        <v>-9.9999999999999645E-2</v>
      </c>
      <c r="R165" s="24">
        <f>Q165/K165</f>
        <v>-1.886792452830182E-2</v>
      </c>
      <c r="S165" s="25">
        <f>M165-L165</f>
        <v>0</v>
      </c>
      <c r="T165" s="22">
        <f>N165-M165</f>
        <v>0</v>
      </c>
    </row>
    <row r="166" spans="2:20" x14ac:dyDescent="0.35">
      <c r="B166" s="27">
        <v>2454</v>
      </c>
      <c r="C166" s="28" t="s">
        <v>361</v>
      </c>
      <c r="D166" s="29" t="s">
        <v>362</v>
      </c>
      <c r="E166" s="27" t="s">
        <v>358</v>
      </c>
      <c r="F166" s="30">
        <v>47107</v>
      </c>
      <c r="G166" s="31">
        <v>5</v>
      </c>
      <c r="H166" s="32">
        <v>3.4</v>
      </c>
      <c r="I166" s="33">
        <v>5.0999999999999996</v>
      </c>
      <c r="J166" s="33">
        <v>5.7</v>
      </c>
      <c r="K166" s="34">
        <v>5.4</v>
      </c>
      <c r="L166" s="35">
        <v>5.2</v>
      </c>
      <c r="M166" s="36">
        <v>5.2</v>
      </c>
      <c r="N166" s="37">
        <v>5.2</v>
      </c>
      <c r="O166" s="36">
        <f>N166-H166</f>
        <v>1.8000000000000003</v>
      </c>
      <c r="P166" s="38">
        <f>O166/H166</f>
        <v>0.52941176470588247</v>
      </c>
      <c r="Q166" s="39">
        <f>N166-K166</f>
        <v>-0.20000000000000018</v>
      </c>
      <c r="R166" s="38">
        <f>Q166/K166</f>
        <v>-3.703703703703707E-2</v>
      </c>
      <c r="S166" s="39">
        <f>M166-L166</f>
        <v>0</v>
      </c>
      <c r="T166" s="36">
        <f>N166-M166</f>
        <v>0</v>
      </c>
    </row>
    <row r="167" spans="2:20" x14ac:dyDescent="0.35">
      <c r="B167" s="13">
        <v>2470</v>
      </c>
      <c r="C167" s="14" t="s">
        <v>363</v>
      </c>
      <c r="D167" s="15" t="s">
        <v>364</v>
      </c>
      <c r="E167" s="13" t="s">
        <v>358</v>
      </c>
      <c r="F167" s="16">
        <v>47149</v>
      </c>
      <c r="G167" s="17">
        <v>7</v>
      </c>
      <c r="H167" s="18">
        <v>2.9</v>
      </c>
      <c r="I167" s="19">
        <v>4.8</v>
      </c>
      <c r="J167" s="19">
        <v>5.3</v>
      </c>
      <c r="K167" s="20">
        <v>5.05</v>
      </c>
      <c r="L167" s="21">
        <v>4.8499999999999996</v>
      </c>
      <c r="M167" s="22">
        <v>4.8499999999999996</v>
      </c>
      <c r="N167" s="23">
        <v>4.8499999999999996</v>
      </c>
      <c r="O167" s="22">
        <f t="shared" ref="O167:O182" si="45">N167-H167</f>
        <v>1.9499999999999997</v>
      </c>
      <c r="P167" s="24">
        <f t="shared" ref="P167:P182" si="46">O167/H167</f>
        <v>0.67241379310344818</v>
      </c>
      <c r="Q167" s="25">
        <f t="shared" ref="Q167:Q182" si="47">N167-K167</f>
        <v>-0.20000000000000018</v>
      </c>
      <c r="R167" s="24">
        <f t="shared" ref="R167:R182" si="48">Q167/K167</f>
        <v>-3.9603960396039639E-2</v>
      </c>
      <c r="S167" s="25">
        <f t="shared" ref="S167:T182" si="49">M167-L167</f>
        <v>0</v>
      </c>
      <c r="T167" s="22">
        <f t="shared" si="49"/>
        <v>0</v>
      </c>
    </row>
    <row r="168" spans="2:20" x14ac:dyDescent="0.35">
      <c r="B168" s="27">
        <v>2474</v>
      </c>
      <c r="C168" s="28" t="s">
        <v>365</v>
      </c>
      <c r="D168" s="29" t="s">
        <v>366</v>
      </c>
      <c r="E168" s="27" t="s">
        <v>358</v>
      </c>
      <c r="F168" s="30">
        <v>47157</v>
      </c>
      <c r="G168" s="31">
        <v>7</v>
      </c>
      <c r="H168" s="32">
        <v>2.9</v>
      </c>
      <c r="I168" s="33">
        <v>4.5999999999999996</v>
      </c>
      <c r="J168" s="33">
        <v>5</v>
      </c>
      <c r="K168" s="34">
        <v>4.8</v>
      </c>
      <c r="L168" s="35">
        <v>4.75</v>
      </c>
      <c r="M168" s="36">
        <v>4.75</v>
      </c>
      <c r="N168" s="37">
        <v>4.75</v>
      </c>
      <c r="O168" s="36">
        <f t="shared" si="45"/>
        <v>1.85</v>
      </c>
      <c r="P168" s="38">
        <f t="shared" si="46"/>
        <v>0.63793103448275867</v>
      </c>
      <c r="Q168" s="39">
        <f t="shared" si="47"/>
        <v>-4.9999999999999822E-2</v>
      </c>
      <c r="R168" s="38">
        <f t="shared" si="48"/>
        <v>-1.041666666666663E-2</v>
      </c>
      <c r="S168" s="39">
        <f t="shared" si="49"/>
        <v>0</v>
      </c>
      <c r="T168" s="36">
        <f t="shared" si="49"/>
        <v>0</v>
      </c>
    </row>
    <row r="169" spans="2:20" ht="31" x14ac:dyDescent="0.35">
      <c r="B169" s="13">
        <v>2505</v>
      </c>
      <c r="C169" s="14" t="s">
        <v>367</v>
      </c>
      <c r="D169" s="15" t="s">
        <v>368</v>
      </c>
      <c r="E169" s="13" t="s">
        <v>369</v>
      </c>
      <c r="F169" s="16">
        <v>48029</v>
      </c>
      <c r="G169" s="17">
        <v>126</v>
      </c>
      <c r="H169" s="18">
        <v>3.45</v>
      </c>
      <c r="I169" s="19">
        <v>4.2</v>
      </c>
      <c r="J169" s="19">
        <v>4.4000000000000004</v>
      </c>
      <c r="K169" s="20">
        <v>4.3</v>
      </c>
      <c r="L169" s="21">
        <v>4.7</v>
      </c>
      <c r="M169" s="22">
        <v>4.7</v>
      </c>
      <c r="N169" s="23">
        <v>4.7</v>
      </c>
      <c r="O169" s="22">
        <f t="shared" si="45"/>
        <v>1.25</v>
      </c>
      <c r="P169" s="24">
        <f t="shared" si="46"/>
        <v>0.36231884057971014</v>
      </c>
      <c r="Q169" s="25">
        <f t="shared" si="47"/>
        <v>0.40000000000000036</v>
      </c>
      <c r="R169" s="24">
        <f t="shared" si="48"/>
        <v>9.302325581395357E-2</v>
      </c>
      <c r="S169" s="25">
        <f t="shared" si="49"/>
        <v>0</v>
      </c>
      <c r="T169" s="22">
        <f t="shared" si="49"/>
        <v>0</v>
      </c>
    </row>
    <row r="170" spans="2:20" x14ac:dyDescent="0.35">
      <c r="B170" s="27">
        <v>2537</v>
      </c>
      <c r="C170" s="28" t="s">
        <v>370</v>
      </c>
      <c r="D170" s="29" t="s">
        <v>371</v>
      </c>
      <c r="E170" s="27" t="s">
        <v>369</v>
      </c>
      <c r="F170" s="30">
        <v>48093</v>
      </c>
      <c r="G170" s="31">
        <v>126</v>
      </c>
      <c r="H170" s="32">
        <v>2.8</v>
      </c>
      <c r="I170" s="33">
        <v>3.6</v>
      </c>
      <c r="J170" s="33">
        <v>3.7</v>
      </c>
      <c r="K170" s="34">
        <v>3.65</v>
      </c>
      <c r="L170" s="35">
        <v>4.3499999999999996</v>
      </c>
      <c r="M170" s="36">
        <v>4.3499999999999996</v>
      </c>
      <c r="N170" s="37">
        <v>3.85</v>
      </c>
      <c r="O170" s="36">
        <f t="shared" si="45"/>
        <v>1.0500000000000003</v>
      </c>
      <c r="P170" s="38">
        <f t="shared" si="46"/>
        <v>0.37500000000000011</v>
      </c>
      <c r="Q170" s="39">
        <f t="shared" si="47"/>
        <v>0.20000000000000018</v>
      </c>
      <c r="R170" s="38">
        <f t="shared" si="48"/>
        <v>5.4794520547945258E-2</v>
      </c>
      <c r="S170" s="39">
        <f t="shared" si="49"/>
        <v>0</v>
      </c>
      <c r="T170" s="36">
        <f t="shared" si="49"/>
        <v>-0.49999999999999956</v>
      </c>
    </row>
    <row r="171" spans="2:20" ht="46.5" x14ac:dyDescent="0.35">
      <c r="B171" s="13">
        <v>2547</v>
      </c>
      <c r="C171" s="14" t="s">
        <v>372</v>
      </c>
      <c r="D171" s="15" t="s">
        <v>373</v>
      </c>
      <c r="E171" s="13" t="s">
        <v>369</v>
      </c>
      <c r="F171" s="16">
        <v>48113</v>
      </c>
      <c r="G171" s="17">
        <v>126</v>
      </c>
      <c r="H171" s="18">
        <v>3</v>
      </c>
      <c r="I171" s="19">
        <v>3.7</v>
      </c>
      <c r="J171" s="19">
        <v>3.8</v>
      </c>
      <c r="K171" s="20">
        <v>3.75</v>
      </c>
      <c r="L171" s="21">
        <v>4</v>
      </c>
      <c r="M171" s="22">
        <v>4</v>
      </c>
      <c r="N171" s="23">
        <v>4</v>
      </c>
      <c r="O171" s="22">
        <f t="shared" si="45"/>
        <v>1</v>
      </c>
      <c r="P171" s="24">
        <f t="shared" si="46"/>
        <v>0.33333333333333331</v>
      </c>
      <c r="Q171" s="25">
        <f t="shared" si="47"/>
        <v>0.25</v>
      </c>
      <c r="R171" s="24">
        <f t="shared" si="48"/>
        <v>6.6666666666666666E-2</v>
      </c>
      <c r="S171" s="25">
        <f t="shared" si="49"/>
        <v>0</v>
      </c>
      <c r="T171" s="22">
        <f t="shared" si="49"/>
        <v>0</v>
      </c>
    </row>
    <row r="172" spans="2:20" ht="46.5" x14ac:dyDescent="0.35">
      <c r="B172" s="27">
        <v>2560</v>
      </c>
      <c r="C172" s="28" t="s">
        <v>374</v>
      </c>
      <c r="D172" s="29" t="s">
        <v>68</v>
      </c>
      <c r="E172" s="27" t="s">
        <v>369</v>
      </c>
      <c r="F172" s="30">
        <v>48141</v>
      </c>
      <c r="G172" s="31">
        <v>126</v>
      </c>
      <c r="H172" s="32">
        <v>2.25</v>
      </c>
      <c r="I172" s="33">
        <v>2.7</v>
      </c>
      <c r="J172" s="33">
        <v>2.8</v>
      </c>
      <c r="K172" s="34">
        <v>2.75</v>
      </c>
      <c r="L172" s="35">
        <v>2.85</v>
      </c>
      <c r="M172" s="36">
        <v>2.85</v>
      </c>
      <c r="N172" s="37">
        <v>2.85</v>
      </c>
      <c r="O172" s="36">
        <f t="shared" si="45"/>
        <v>0.60000000000000009</v>
      </c>
      <c r="P172" s="38">
        <f t="shared" si="46"/>
        <v>0.26666666666666672</v>
      </c>
      <c r="Q172" s="39">
        <f t="shared" si="47"/>
        <v>0.10000000000000009</v>
      </c>
      <c r="R172" s="38">
        <f t="shared" si="48"/>
        <v>3.6363636363636397E-2</v>
      </c>
      <c r="S172" s="39">
        <f t="shared" si="49"/>
        <v>0</v>
      </c>
      <c r="T172" s="36">
        <f t="shared" si="49"/>
        <v>0</v>
      </c>
    </row>
    <row r="173" spans="2:20" ht="31" x14ac:dyDescent="0.35">
      <c r="B173" s="13">
        <v>2591</v>
      </c>
      <c r="C173" s="14" t="s">
        <v>375</v>
      </c>
      <c r="D173" s="15" t="s">
        <v>376</v>
      </c>
      <c r="E173" s="13" t="s">
        <v>369</v>
      </c>
      <c r="F173" s="16">
        <v>48201</v>
      </c>
      <c r="G173" s="17">
        <v>126</v>
      </c>
      <c r="H173" s="18">
        <v>3.6</v>
      </c>
      <c r="I173" s="19">
        <v>4.5999999999999996</v>
      </c>
      <c r="J173" s="19">
        <v>4.8</v>
      </c>
      <c r="K173" s="20">
        <v>4.7</v>
      </c>
      <c r="L173" s="21">
        <v>5</v>
      </c>
      <c r="M173" s="22">
        <v>5</v>
      </c>
      <c r="N173" s="23">
        <v>5</v>
      </c>
      <c r="O173" s="22">
        <f t="shared" si="45"/>
        <v>1.4</v>
      </c>
      <c r="P173" s="24">
        <f t="shared" si="46"/>
        <v>0.38888888888888884</v>
      </c>
      <c r="Q173" s="25">
        <f t="shared" si="47"/>
        <v>0.29999999999999982</v>
      </c>
      <c r="R173" s="24">
        <f t="shared" si="48"/>
        <v>6.3829787234042507E-2</v>
      </c>
      <c r="S173" s="25">
        <f t="shared" si="49"/>
        <v>0</v>
      </c>
      <c r="T173" s="22">
        <f t="shared" si="49"/>
        <v>0</v>
      </c>
    </row>
    <row r="174" spans="2:20" s="40" customFormat="1" x14ac:dyDescent="0.35">
      <c r="B174" s="27">
        <v>2602</v>
      </c>
      <c r="C174" s="28" t="s">
        <v>377</v>
      </c>
      <c r="D174" s="29" t="s">
        <v>378</v>
      </c>
      <c r="E174" s="27" t="s">
        <v>369</v>
      </c>
      <c r="F174" s="30">
        <v>48223</v>
      </c>
      <c r="G174" s="31">
        <v>126</v>
      </c>
      <c r="H174" s="32">
        <v>3</v>
      </c>
      <c r="I174" s="33">
        <v>3.7</v>
      </c>
      <c r="J174" s="33">
        <v>3.9</v>
      </c>
      <c r="K174" s="34">
        <v>3.8</v>
      </c>
      <c r="L174" s="35">
        <v>4.3499999999999996</v>
      </c>
      <c r="M174" s="36">
        <v>4.3499999999999996</v>
      </c>
      <c r="N174" s="37">
        <v>4.3499999999999996</v>
      </c>
      <c r="O174" s="36">
        <f t="shared" si="45"/>
        <v>1.3499999999999996</v>
      </c>
      <c r="P174" s="38">
        <f t="shared" si="46"/>
        <v>0.4499999999999999</v>
      </c>
      <c r="Q174" s="39">
        <f t="shared" si="47"/>
        <v>0.54999999999999982</v>
      </c>
      <c r="R174" s="38">
        <f t="shared" si="48"/>
        <v>0.14473684210526311</v>
      </c>
      <c r="S174" s="39">
        <f t="shared" si="49"/>
        <v>0</v>
      </c>
      <c r="T174" s="36">
        <f t="shared" si="49"/>
        <v>0</v>
      </c>
    </row>
    <row r="175" spans="2:20" x14ac:dyDescent="0.35">
      <c r="B175" s="13">
        <v>2619</v>
      </c>
      <c r="C175" s="14" t="s">
        <v>379</v>
      </c>
      <c r="D175" s="15" t="s">
        <v>380</v>
      </c>
      <c r="E175" s="13" t="s">
        <v>369</v>
      </c>
      <c r="F175" s="16">
        <v>48257</v>
      </c>
      <c r="G175" s="17">
        <v>126</v>
      </c>
      <c r="H175" s="18">
        <v>3</v>
      </c>
      <c r="I175" s="19">
        <v>3.7</v>
      </c>
      <c r="J175" s="19">
        <v>3.9</v>
      </c>
      <c r="K175" s="20">
        <v>3.8</v>
      </c>
      <c r="L175" s="21">
        <v>4.3499999999999996</v>
      </c>
      <c r="M175" s="22">
        <v>4</v>
      </c>
      <c r="N175" s="23">
        <v>4</v>
      </c>
      <c r="O175" s="22">
        <f t="shared" si="45"/>
        <v>1</v>
      </c>
      <c r="P175" s="24">
        <f t="shared" si="46"/>
        <v>0.33333333333333331</v>
      </c>
      <c r="Q175" s="25">
        <f t="shared" si="47"/>
        <v>0.20000000000000018</v>
      </c>
      <c r="R175" s="24">
        <f t="shared" si="48"/>
        <v>5.2631578947368474E-2</v>
      </c>
      <c r="S175" s="25">
        <f t="shared" si="49"/>
        <v>-0.34999999999999964</v>
      </c>
      <c r="T175" s="22">
        <f t="shared" si="49"/>
        <v>0</v>
      </c>
    </row>
    <row r="176" spans="2:20" s="40" customFormat="1" x14ac:dyDescent="0.35">
      <c r="B176" s="27">
        <v>2642</v>
      </c>
      <c r="C176" s="28" t="s">
        <v>381</v>
      </c>
      <c r="D176" s="29" t="s">
        <v>382</v>
      </c>
      <c r="E176" s="27" t="s">
        <v>369</v>
      </c>
      <c r="F176" s="30">
        <v>48303</v>
      </c>
      <c r="G176" s="31">
        <v>126</v>
      </c>
      <c r="H176" s="32">
        <v>2.4</v>
      </c>
      <c r="I176" s="33">
        <v>2.8</v>
      </c>
      <c r="J176" s="33">
        <v>2.9</v>
      </c>
      <c r="K176" s="34">
        <v>2.85</v>
      </c>
      <c r="L176" s="35">
        <v>3</v>
      </c>
      <c r="M176" s="36">
        <v>3</v>
      </c>
      <c r="N176" s="37">
        <v>3</v>
      </c>
      <c r="O176" s="36">
        <f t="shared" si="45"/>
        <v>0.60000000000000009</v>
      </c>
      <c r="P176" s="38">
        <f t="shared" si="46"/>
        <v>0.25000000000000006</v>
      </c>
      <c r="Q176" s="39">
        <f t="shared" si="47"/>
        <v>0.14999999999999991</v>
      </c>
      <c r="R176" s="38">
        <f t="shared" si="48"/>
        <v>5.263157894736839E-2</v>
      </c>
      <c r="S176" s="39">
        <f t="shared" si="49"/>
        <v>0</v>
      </c>
      <c r="T176" s="36">
        <f t="shared" si="49"/>
        <v>0</v>
      </c>
    </row>
    <row r="177" spans="2:20" x14ac:dyDescent="0.35">
      <c r="B177" s="13">
        <v>2660</v>
      </c>
      <c r="C177" s="14" t="s">
        <v>383</v>
      </c>
      <c r="D177" s="15" t="s">
        <v>338</v>
      </c>
      <c r="E177" s="13" t="s">
        <v>369</v>
      </c>
      <c r="F177" s="16">
        <v>48339</v>
      </c>
      <c r="G177" s="17">
        <v>126</v>
      </c>
      <c r="H177" s="18">
        <v>3.6</v>
      </c>
      <c r="I177" s="19">
        <v>4.5</v>
      </c>
      <c r="J177" s="19">
        <v>4.5999999999999996</v>
      </c>
      <c r="K177" s="20">
        <v>4.55</v>
      </c>
      <c r="L177" s="21">
        <v>5</v>
      </c>
      <c r="M177" s="22">
        <v>5</v>
      </c>
      <c r="N177" s="23">
        <v>5</v>
      </c>
      <c r="O177" s="22">
        <f t="shared" si="45"/>
        <v>1.4</v>
      </c>
      <c r="P177" s="24">
        <f t="shared" si="46"/>
        <v>0.38888888888888884</v>
      </c>
      <c r="Q177" s="25">
        <f t="shared" si="47"/>
        <v>0.45000000000000018</v>
      </c>
      <c r="R177" s="24">
        <f t="shared" si="48"/>
        <v>9.8901098901098938E-2</v>
      </c>
      <c r="S177" s="25">
        <f t="shared" si="49"/>
        <v>0</v>
      </c>
      <c r="T177" s="22">
        <f t="shared" si="49"/>
        <v>0</v>
      </c>
    </row>
    <row r="178" spans="2:20" x14ac:dyDescent="0.35">
      <c r="B178" s="27">
        <v>2678</v>
      </c>
      <c r="C178" s="28" t="s">
        <v>384</v>
      </c>
      <c r="D178" s="29" t="s">
        <v>385</v>
      </c>
      <c r="E178" s="27" t="s">
        <v>369</v>
      </c>
      <c r="F178" s="30">
        <v>48375</v>
      </c>
      <c r="G178" s="31">
        <v>126</v>
      </c>
      <c r="H178" s="32">
        <v>2.4</v>
      </c>
      <c r="I178" s="33">
        <v>2.2000000000000002</v>
      </c>
      <c r="J178" s="33">
        <v>2.2999999999999998</v>
      </c>
      <c r="K178" s="34">
        <v>2.25</v>
      </c>
      <c r="L178" s="35">
        <v>3</v>
      </c>
      <c r="M178" s="36">
        <v>3</v>
      </c>
      <c r="N178" s="37">
        <v>3</v>
      </c>
      <c r="O178" s="36">
        <f t="shared" si="45"/>
        <v>0.60000000000000009</v>
      </c>
      <c r="P178" s="38">
        <f t="shared" si="46"/>
        <v>0.25000000000000006</v>
      </c>
      <c r="Q178" s="39">
        <f t="shared" si="47"/>
        <v>0.75</v>
      </c>
      <c r="R178" s="38">
        <f t="shared" si="48"/>
        <v>0.33333333333333331</v>
      </c>
      <c r="S178" s="39">
        <f t="shared" si="49"/>
        <v>0</v>
      </c>
      <c r="T178" s="36">
        <f t="shared" si="49"/>
        <v>0</v>
      </c>
    </row>
    <row r="179" spans="2:20" x14ac:dyDescent="0.35">
      <c r="B179" s="13">
        <v>2702</v>
      </c>
      <c r="C179" s="14" t="s">
        <v>386</v>
      </c>
      <c r="D179" s="15" t="s">
        <v>387</v>
      </c>
      <c r="E179" s="13" t="s">
        <v>369</v>
      </c>
      <c r="F179" s="16">
        <v>48423</v>
      </c>
      <c r="G179" s="17">
        <v>126</v>
      </c>
      <c r="H179" s="18">
        <v>3</v>
      </c>
      <c r="I179" s="19">
        <v>3.8</v>
      </c>
      <c r="J179" s="19">
        <v>3.9</v>
      </c>
      <c r="K179" s="20">
        <v>3.85</v>
      </c>
      <c r="L179" s="21">
        <v>4.3499999999999996</v>
      </c>
      <c r="M179" s="22">
        <v>4.3499999999999996</v>
      </c>
      <c r="N179" s="23">
        <v>4.3499999999999996</v>
      </c>
      <c r="O179" s="22">
        <f t="shared" si="45"/>
        <v>1.3499999999999996</v>
      </c>
      <c r="P179" s="24">
        <f t="shared" si="46"/>
        <v>0.4499999999999999</v>
      </c>
      <c r="Q179" s="25">
        <f t="shared" si="47"/>
        <v>0.49999999999999956</v>
      </c>
      <c r="R179" s="24">
        <f t="shared" si="48"/>
        <v>0.12987012987012975</v>
      </c>
      <c r="S179" s="25">
        <f t="shared" si="49"/>
        <v>0</v>
      </c>
      <c r="T179" s="22">
        <f t="shared" si="49"/>
        <v>0</v>
      </c>
    </row>
    <row r="180" spans="2:20" s="40" customFormat="1" x14ac:dyDescent="0.35">
      <c r="B180" s="27">
        <v>2710</v>
      </c>
      <c r="C180" s="28" t="s">
        <v>388</v>
      </c>
      <c r="D180" s="29" t="s">
        <v>389</v>
      </c>
      <c r="E180" s="27" t="s">
        <v>369</v>
      </c>
      <c r="F180" s="30">
        <v>48439</v>
      </c>
      <c r="G180" s="31">
        <v>126</v>
      </c>
      <c r="H180" s="32">
        <v>3</v>
      </c>
      <c r="I180" s="33">
        <v>3.6</v>
      </c>
      <c r="J180" s="33">
        <v>3.8</v>
      </c>
      <c r="K180" s="34">
        <v>3.7</v>
      </c>
      <c r="L180" s="35">
        <v>4</v>
      </c>
      <c r="M180" s="36">
        <v>4</v>
      </c>
      <c r="N180" s="37">
        <v>4</v>
      </c>
      <c r="O180" s="36">
        <f t="shared" si="45"/>
        <v>1</v>
      </c>
      <c r="P180" s="38">
        <f t="shared" si="46"/>
        <v>0.33333333333333331</v>
      </c>
      <c r="Q180" s="39">
        <f t="shared" si="47"/>
        <v>0.29999999999999982</v>
      </c>
      <c r="R180" s="38">
        <f t="shared" si="48"/>
        <v>8.108108108108103E-2</v>
      </c>
      <c r="S180" s="39">
        <f t="shared" si="49"/>
        <v>0</v>
      </c>
      <c r="T180" s="36">
        <f t="shared" si="49"/>
        <v>0</v>
      </c>
    </row>
    <row r="181" spans="2:20" x14ac:dyDescent="0.35">
      <c r="B181" s="13">
        <v>2717</v>
      </c>
      <c r="C181" s="49" t="s">
        <v>390</v>
      </c>
      <c r="D181" s="15" t="s">
        <v>391</v>
      </c>
      <c r="E181" s="13" t="s">
        <v>369</v>
      </c>
      <c r="F181" s="16">
        <v>48453</v>
      </c>
      <c r="G181" s="17">
        <v>126</v>
      </c>
      <c r="H181" s="18">
        <v>3.3</v>
      </c>
      <c r="I181" s="19">
        <v>4</v>
      </c>
      <c r="J181" s="19">
        <v>4.2</v>
      </c>
      <c r="K181" s="20">
        <v>4.0999999999999996</v>
      </c>
      <c r="L181" s="21">
        <v>4.7</v>
      </c>
      <c r="M181" s="22">
        <v>4.7</v>
      </c>
      <c r="N181" s="23">
        <v>4.3499999999999996</v>
      </c>
      <c r="O181" s="22">
        <f t="shared" si="45"/>
        <v>1.0499999999999998</v>
      </c>
      <c r="P181" s="24">
        <f t="shared" si="46"/>
        <v>0.31818181818181812</v>
      </c>
      <c r="Q181" s="25">
        <f t="shared" si="47"/>
        <v>0.25</v>
      </c>
      <c r="R181" s="24">
        <f t="shared" si="48"/>
        <v>6.0975609756097567E-2</v>
      </c>
      <c r="S181" s="25">
        <f t="shared" si="49"/>
        <v>0</v>
      </c>
      <c r="T181" s="22">
        <f t="shared" si="49"/>
        <v>-0.35000000000000053</v>
      </c>
    </row>
    <row r="182" spans="2:20" x14ac:dyDescent="0.35">
      <c r="B182" s="27">
        <v>2747</v>
      </c>
      <c r="C182" s="28" t="s">
        <v>392</v>
      </c>
      <c r="D182" s="29" t="s">
        <v>393</v>
      </c>
      <c r="E182" s="27" t="s">
        <v>394</v>
      </c>
      <c r="F182" s="30">
        <v>49005</v>
      </c>
      <c r="G182" s="31" t="s">
        <v>96</v>
      </c>
      <c r="H182" s="32">
        <v>1.9</v>
      </c>
      <c r="I182" s="33">
        <v>2.2000000000000002</v>
      </c>
      <c r="J182" s="33">
        <v>2.2000000000000002</v>
      </c>
      <c r="K182" s="34">
        <v>2.2000000000000002</v>
      </c>
      <c r="L182" s="35">
        <v>3.15</v>
      </c>
      <c r="M182" s="36">
        <v>2.5499999999999998</v>
      </c>
      <c r="N182" s="37">
        <v>2.5499999999999998</v>
      </c>
      <c r="O182" s="36">
        <f t="shared" si="45"/>
        <v>0.64999999999999991</v>
      </c>
      <c r="P182" s="38">
        <f t="shared" si="46"/>
        <v>0.34210526315789469</v>
      </c>
      <c r="Q182" s="39">
        <f t="shared" si="47"/>
        <v>0.34999999999999964</v>
      </c>
      <c r="R182" s="38">
        <f t="shared" si="48"/>
        <v>0.15909090909090892</v>
      </c>
      <c r="S182" s="39">
        <f t="shared" si="49"/>
        <v>-0.60000000000000009</v>
      </c>
      <c r="T182" s="36">
        <f t="shared" si="49"/>
        <v>0</v>
      </c>
    </row>
    <row r="183" spans="2:20" x14ac:dyDescent="0.35">
      <c r="B183" s="13">
        <v>2750</v>
      </c>
      <c r="C183" s="14" t="s">
        <v>395</v>
      </c>
      <c r="D183" s="15" t="s">
        <v>396</v>
      </c>
      <c r="E183" s="13" t="s">
        <v>394</v>
      </c>
      <c r="F183" s="16">
        <v>49011</v>
      </c>
      <c r="G183" s="17" t="s">
        <v>96</v>
      </c>
      <c r="H183" s="18">
        <v>1.9</v>
      </c>
      <c r="I183" s="19">
        <v>2.1</v>
      </c>
      <c r="J183" s="19">
        <v>2.2000000000000002</v>
      </c>
      <c r="K183" s="20">
        <v>2.15</v>
      </c>
      <c r="L183" s="21">
        <v>3.15</v>
      </c>
      <c r="M183" s="22">
        <v>2.5499999999999998</v>
      </c>
      <c r="N183" s="23">
        <v>2.5499999999999998</v>
      </c>
      <c r="O183" s="22">
        <f>N183-H183</f>
        <v>0.64999999999999991</v>
      </c>
      <c r="P183" s="24">
        <f>O183/H183</f>
        <v>0.34210526315789469</v>
      </c>
      <c r="Q183" s="25">
        <f>N183-K183</f>
        <v>0.39999999999999991</v>
      </c>
      <c r="R183" s="24">
        <f>Q183/K183</f>
        <v>0.18604651162790695</v>
      </c>
      <c r="S183" s="25">
        <f>M183-L183</f>
        <v>-0.60000000000000009</v>
      </c>
      <c r="T183" s="22">
        <f>N183-M183</f>
        <v>0</v>
      </c>
    </row>
    <row r="184" spans="2:20" x14ac:dyDescent="0.35">
      <c r="B184" s="27">
        <v>2755</v>
      </c>
      <c r="C184" s="28" t="s">
        <v>397</v>
      </c>
      <c r="D184" s="29" t="s">
        <v>398</v>
      </c>
      <c r="E184" s="27" t="s">
        <v>394</v>
      </c>
      <c r="F184" s="30">
        <v>49021</v>
      </c>
      <c r="G184" s="31" t="s">
        <v>96</v>
      </c>
      <c r="H184" s="32">
        <v>1.6</v>
      </c>
      <c r="I184" s="33">
        <v>2.4</v>
      </c>
      <c r="J184" s="33">
        <v>2.7</v>
      </c>
      <c r="K184" s="34">
        <v>2.5499999999999998</v>
      </c>
      <c r="L184" s="35">
        <v>2.85</v>
      </c>
      <c r="M184" s="36">
        <v>2.5499999999999998</v>
      </c>
      <c r="N184" s="37">
        <v>2.5499999999999998</v>
      </c>
      <c r="O184" s="36">
        <f>N184-H184</f>
        <v>0.94999999999999973</v>
      </c>
      <c r="P184" s="38">
        <f>O184/H184</f>
        <v>0.59374999999999978</v>
      </c>
      <c r="Q184" s="39">
        <f>N184-K184</f>
        <v>0</v>
      </c>
      <c r="R184" s="38">
        <f>Q184/K184</f>
        <v>0</v>
      </c>
      <c r="S184" s="39">
        <f>M184-L184</f>
        <v>-0.30000000000000027</v>
      </c>
      <c r="T184" s="36">
        <f>N184-M184</f>
        <v>0</v>
      </c>
    </row>
    <row r="185" spans="2:20" ht="46.5" x14ac:dyDescent="0.35">
      <c r="B185" s="13">
        <v>2762</v>
      </c>
      <c r="C185" s="14" t="s">
        <v>399</v>
      </c>
      <c r="D185" s="15" t="s">
        <v>400</v>
      </c>
      <c r="E185" s="13" t="s">
        <v>394</v>
      </c>
      <c r="F185" s="16">
        <v>49035</v>
      </c>
      <c r="G185" s="17" t="s">
        <v>96</v>
      </c>
      <c r="H185" s="18">
        <v>1.9</v>
      </c>
      <c r="I185" s="19">
        <v>2.1</v>
      </c>
      <c r="J185" s="19">
        <v>2.2000000000000002</v>
      </c>
      <c r="K185" s="20">
        <v>2.15</v>
      </c>
      <c r="L185" s="21">
        <v>3.15</v>
      </c>
      <c r="M185" s="22">
        <v>2.5499999999999998</v>
      </c>
      <c r="N185" s="23">
        <v>2.5499999999999998</v>
      </c>
      <c r="O185" s="22">
        <f t="shared" ref="O185:O200" si="50">N185-H185</f>
        <v>0.64999999999999991</v>
      </c>
      <c r="P185" s="24">
        <f t="shared" ref="P185:P200" si="51">O185/H185</f>
        <v>0.34210526315789469</v>
      </c>
      <c r="Q185" s="25">
        <f t="shared" ref="Q185:Q200" si="52">N185-K185</f>
        <v>0.39999999999999991</v>
      </c>
      <c r="R185" s="24">
        <f t="shared" ref="R185:R200" si="53">Q185/K185</f>
        <v>0.18604651162790695</v>
      </c>
      <c r="S185" s="25">
        <f t="shared" ref="S185:T200" si="54">M185-L185</f>
        <v>-0.60000000000000009</v>
      </c>
      <c r="T185" s="22">
        <f t="shared" si="54"/>
        <v>0</v>
      </c>
    </row>
    <row r="186" spans="2:20" x14ac:dyDescent="0.35">
      <c r="B186" s="27">
        <v>2785</v>
      </c>
      <c r="C186" s="28" t="s">
        <v>401</v>
      </c>
      <c r="D186" s="29" t="s">
        <v>33</v>
      </c>
      <c r="E186" s="27" t="s">
        <v>402</v>
      </c>
      <c r="F186" s="30">
        <v>50023</v>
      </c>
      <c r="G186" s="31">
        <v>1</v>
      </c>
      <c r="H186" s="32">
        <v>2.6</v>
      </c>
      <c r="I186" s="33">
        <v>4.3</v>
      </c>
      <c r="J186" s="33">
        <v>4.5999999999999996</v>
      </c>
      <c r="K186" s="34">
        <v>4.45</v>
      </c>
      <c r="L186" s="35">
        <v>4.3499999999999996</v>
      </c>
      <c r="M186" s="36">
        <v>4.3499999999999996</v>
      </c>
      <c r="N186" s="37">
        <v>4.3499999999999996</v>
      </c>
      <c r="O186" s="36">
        <f t="shared" si="50"/>
        <v>1.7499999999999996</v>
      </c>
      <c r="P186" s="38">
        <f t="shared" si="51"/>
        <v>0.67307692307692291</v>
      </c>
      <c r="Q186" s="39">
        <f t="shared" si="52"/>
        <v>-0.10000000000000053</v>
      </c>
      <c r="R186" s="38">
        <f t="shared" si="53"/>
        <v>-2.2471910112359668E-2</v>
      </c>
      <c r="S186" s="39">
        <f t="shared" si="54"/>
        <v>0</v>
      </c>
      <c r="T186" s="36">
        <f t="shared" si="54"/>
        <v>0</v>
      </c>
    </row>
    <row r="187" spans="2:20" x14ac:dyDescent="0.35">
      <c r="B187" s="13">
        <v>2796</v>
      </c>
      <c r="C187" s="14" t="s">
        <v>470</v>
      </c>
      <c r="D187" s="15" t="s">
        <v>403</v>
      </c>
      <c r="E187" s="13" t="s">
        <v>404</v>
      </c>
      <c r="F187" s="16">
        <v>51015</v>
      </c>
      <c r="G187" s="17">
        <v>5</v>
      </c>
      <c r="H187" s="18">
        <v>2.9</v>
      </c>
      <c r="I187" s="19">
        <v>4.5</v>
      </c>
      <c r="J187" s="19">
        <v>4.9000000000000004</v>
      </c>
      <c r="K187" s="20">
        <v>4.7</v>
      </c>
      <c r="L187" s="21">
        <v>4.7</v>
      </c>
      <c r="M187" s="22">
        <v>4.7</v>
      </c>
      <c r="N187" s="23">
        <v>4.7</v>
      </c>
      <c r="O187" s="22">
        <f t="shared" si="50"/>
        <v>1.8000000000000003</v>
      </c>
      <c r="P187" s="24">
        <f t="shared" si="51"/>
        <v>0.62068965517241392</v>
      </c>
      <c r="Q187" s="25">
        <f t="shared" si="52"/>
        <v>0</v>
      </c>
      <c r="R187" s="24">
        <f t="shared" si="53"/>
        <v>0</v>
      </c>
      <c r="S187" s="25">
        <f t="shared" si="54"/>
        <v>0</v>
      </c>
      <c r="T187" s="22">
        <f t="shared" si="54"/>
        <v>0</v>
      </c>
    </row>
    <row r="188" spans="2:20" x14ac:dyDescent="0.35">
      <c r="B188" s="27">
        <v>2807</v>
      </c>
      <c r="C188" s="28" t="s">
        <v>405</v>
      </c>
      <c r="D188" s="29" t="s">
        <v>406</v>
      </c>
      <c r="E188" s="27" t="s">
        <v>404</v>
      </c>
      <c r="F188" s="30">
        <v>51033</v>
      </c>
      <c r="G188" s="31" t="s">
        <v>96</v>
      </c>
      <c r="H188" s="32">
        <v>3.1</v>
      </c>
      <c r="I188" s="33">
        <v>4.9000000000000004</v>
      </c>
      <c r="J188" s="33">
        <v>5.3</v>
      </c>
      <c r="K188" s="34">
        <v>5.0999999999999996</v>
      </c>
      <c r="L188" s="35">
        <v>5</v>
      </c>
      <c r="M188" s="36">
        <v>5</v>
      </c>
      <c r="N188" s="37">
        <v>5</v>
      </c>
      <c r="O188" s="36">
        <f t="shared" si="50"/>
        <v>1.9</v>
      </c>
      <c r="P188" s="38">
        <f t="shared" si="51"/>
        <v>0.61290322580645151</v>
      </c>
      <c r="Q188" s="39">
        <f t="shared" si="52"/>
        <v>-9.9999999999999645E-2</v>
      </c>
      <c r="R188" s="38">
        <f t="shared" si="53"/>
        <v>-1.9607843137254832E-2</v>
      </c>
      <c r="S188" s="39">
        <f t="shared" si="54"/>
        <v>0</v>
      </c>
      <c r="T188" s="36">
        <f t="shared" si="54"/>
        <v>0</v>
      </c>
    </row>
    <row r="189" spans="2:20" x14ac:dyDescent="0.35">
      <c r="B189" s="13">
        <v>2861</v>
      </c>
      <c r="C189" s="14" t="s">
        <v>407</v>
      </c>
      <c r="D189" s="15" t="s">
        <v>408</v>
      </c>
      <c r="E189" s="13" t="s">
        <v>404</v>
      </c>
      <c r="F189" s="16">
        <v>51680</v>
      </c>
      <c r="G189" s="17">
        <v>5</v>
      </c>
      <c r="H189" s="18">
        <v>3.2</v>
      </c>
      <c r="I189" s="19">
        <v>4.8</v>
      </c>
      <c r="J189" s="19">
        <v>5.3</v>
      </c>
      <c r="K189" s="20">
        <v>5.05</v>
      </c>
      <c r="L189" s="21">
        <v>5</v>
      </c>
      <c r="M189" s="22">
        <v>5</v>
      </c>
      <c r="N189" s="23">
        <v>5</v>
      </c>
      <c r="O189" s="22">
        <f t="shared" si="50"/>
        <v>1.7999999999999998</v>
      </c>
      <c r="P189" s="24">
        <f t="shared" si="51"/>
        <v>0.56249999999999989</v>
      </c>
      <c r="Q189" s="25">
        <f t="shared" si="52"/>
        <v>-4.9999999999999822E-2</v>
      </c>
      <c r="R189" s="24">
        <f t="shared" si="53"/>
        <v>-9.9009900990098664E-3</v>
      </c>
      <c r="S189" s="25">
        <f t="shared" si="54"/>
        <v>0</v>
      </c>
      <c r="T189" s="22">
        <f t="shared" si="54"/>
        <v>0</v>
      </c>
    </row>
    <row r="190" spans="2:20" x14ac:dyDescent="0.35">
      <c r="B190" s="27">
        <v>2872</v>
      </c>
      <c r="C190" s="28" t="s">
        <v>409</v>
      </c>
      <c r="D190" s="29" t="s">
        <v>410</v>
      </c>
      <c r="E190" s="27" t="s">
        <v>404</v>
      </c>
      <c r="F190" s="30">
        <v>51700</v>
      </c>
      <c r="G190" s="31" t="s">
        <v>96</v>
      </c>
      <c r="H190" s="32">
        <v>3.2</v>
      </c>
      <c r="I190" s="33">
        <v>5.3</v>
      </c>
      <c r="J190" s="33">
        <v>5.8</v>
      </c>
      <c r="K190" s="34">
        <v>5.55</v>
      </c>
      <c r="L190" s="35">
        <v>5</v>
      </c>
      <c r="M190" s="36">
        <v>5</v>
      </c>
      <c r="N190" s="37">
        <v>5</v>
      </c>
      <c r="O190" s="36">
        <f t="shared" si="50"/>
        <v>1.7999999999999998</v>
      </c>
      <c r="P190" s="38">
        <f t="shared" si="51"/>
        <v>0.56249999999999989</v>
      </c>
      <c r="Q190" s="39">
        <f t="shared" si="52"/>
        <v>-0.54999999999999982</v>
      </c>
      <c r="R190" s="38">
        <f t="shared" si="53"/>
        <v>-9.9099099099099072E-2</v>
      </c>
      <c r="S190" s="39">
        <f t="shared" si="54"/>
        <v>0</v>
      </c>
      <c r="T190" s="36">
        <f t="shared" si="54"/>
        <v>0</v>
      </c>
    </row>
    <row r="191" spans="2:20" x14ac:dyDescent="0.35">
      <c r="B191" s="13">
        <v>2897</v>
      </c>
      <c r="C191" s="14" t="s">
        <v>468</v>
      </c>
      <c r="D191" s="15" t="s">
        <v>469</v>
      </c>
      <c r="E191" s="13" t="s">
        <v>404</v>
      </c>
      <c r="F191" s="16">
        <v>51165</v>
      </c>
      <c r="G191" s="17">
        <v>5</v>
      </c>
      <c r="H191" s="18">
        <v>2.9</v>
      </c>
      <c r="I191" s="19">
        <v>4.4000000000000004</v>
      </c>
      <c r="J191" s="19">
        <v>4.8</v>
      </c>
      <c r="K191" s="20">
        <v>4.5999999999999996</v>
      </c>
      <c r="L191" s="21">
        <v>4.7</v>
      </c>
      <c r="M191" s="22">
        <v>4.7</v>
      </c>
      <c r="N191" s="23">
        <v>4.7</v>
      </c>
      <c r="O191" s="22">
        <f t="shared" ref="O191" si="55">N191-H191</f>
        <v>1.8000000000000003</v>
      </c>
      <c r="P191" s="24">
        <f t="shared" ref="P191" si="56">O191/H191</f>
        <v>0.62068965517241392</v>
      </c>
      <c r="Q191" s="25">
        <f t="shared" ref="Q191" si="57">N191-K191</f>
        <v>0.10000000000000053</v>
      </c>
      <c r="R191" s="24">
        <f t="shared" ref="R191" si="58">Q191/K191</f>
        <v>2.1739130434782726E-2</v>
      </c>
      <c r="S191" s="25">
        <f t="shared" ref="S191" si="59">M191-L191</f>
        <v>0</v>
      </c>
      <c r="T191" s="22">
        <f t="shared" ref="T191" si="60">N191-M191</f>
        <v>0</v>
      </c>
    </row>
    <row r="192" spans="2:20" x14ac:dyDescent="0.35">
      <c r="B192" s="27">
        <v>2917</v>
      </c>
      <c r="C192" s="28" t="s">
        <v>411</v>
      </c>
      <c r="D192" s="29" t="s">
        <v>412</v>
      </c>
      <c r="E192" s="27" t="s">
        <v>404</v>
      </c>
      <c r="F192" s="30">
        <v>51840</v>
      </c>
      <c r="G192" s="31" t="s">
        <v>96</v>
      </c>
      <c r="H192" s="32">
        <v>2.8</v>
      </c>
      <c r="I192" s="33">
        <v>4.3</v>
      </c>
      <c r="J192" s="33">
        <v>4.7</v>
      </c>
      <c r="K192" s="34">
        <v>4.5</v>
      </c>
      <c r="L192" s="35">
        <v>4.5</v>
      </c>
      <c r="M192" s="36">
        <v>4.5</v>
      </c>
      <c r="N192" s="37">
        <v>4.5</v>
      </c>
      <c r="O192" s="36">
        <f t="shared" si="50"/>
        <v>1.7000000000000002</v>
      </c>
      <c r="P192" s="38">
        <f t="shared" si="51"/>
        <v>0.60714285714285721</v>
      </c>
      <c r="Q192" s="39">
        <f t="shared" si="52"/>
        <v>0</v>
      </c>
      <c r="R192" s="38">
        <f t="shared" si="53"/>
        <v>0</v>
      </c>
      <c r="S192" s="39">
        <f t="shared" si="54"/>
        <v>0</v>
      </c>
      <c r="T192" s="36">
        <f t="shared" si="54"/>
        <v>0</v>
      </c>
    </row>
    <row r="193" spans="2:20" s="40" customFormat="1" x14ac:dyDescent="0.35">
      <c r="B193" s="13">
        <v>2926</v>
      </c>
      <c r="C193" s="14" t="s">
        <v>413</v>
      </c>
      <c r="D193" s="15" t="s">
        <v>142</v>
      </c>
      <c r="E193" s="13" t="s">
        <v>414</v>
      </c>
      <c r="F193" s="16">
        <v>53011</v>
      </c>
      <c r="G193" s="17">
        <v>124</v>
      </c>
      <c r="H193" s="18">
        <v>1.9</v>
      </c>
      <c r="I193" s="19">
        <v>2.2999999999999998</v>
      </c>
      <c r="J193" s="19">
        <v>2.4</v>
      </c>
      <c r="K193" s="20">
        <v>2.35</v>
      </c>
      <c r="L193" s="21">
        <v>3.15</v>
      </c>
      <c r="M193" s="22">
        <v>3</v>
      </c>
      <c r="N193" s="23">
        <v>3</v>
      </c>
      <c r="O193" s="22">
        <f t="shared" si="50"/>
        <v>1.1000000000000001</v>
      </c>
      <c r="P193" s="24">
        <f t="shared" si="51"/>
        <v>0.57894736842105265</v>
      </c>
      <c r="Q193" s="25">
        <f t="shared" si="52"/>
        <v>0.64999999999999991</v>
      </c>
      <c r="R193" s="24">
        <f t="shared" si="53"/>
        <v>0.27659574468085102</v>
      </c>
      <c r="S193" s="25">
        <f t="shared" si="54"/>
        <v>-0.14999999999999991</v>
      </c>
      <c r="T193" s="22">
        <f t="shared" si="54"/>
        <v>0</v>
      </c>
    </row>
    <row r="194" spans="2:20" ht="46.5" x14ac:dyDescent="0.35">
      <c r="B194" s="27">
        <v>2937</v>
      </c>
      <c r="C194" s="28" t="s">
        <v>415</v>
      </c>
      <c r="D194" s="29" t="s">
        <v>416</v>
      </c>
      <c r="E194" s="27" t="s">
        <v>414</v>
      </c>
      <c r="F194" s="30">
        <v>53033</v>
      </c>
      <c r="G194" s="31">
        <v>124</v>
      </c>
      <c r="H194" s="32">
        <v>1.9</v>
      </c>
      <c r="I194" s="33">
        <v>2.4</v>
      </c>
      <c r="J194" s="33">
        <v>2.4</v>
      </c>
      <c r="K194" s="34">
        <v>2.4</v>
      </c>
      <c r="L194" s="35">
        <v>3.15</v>
      </c>
      <c r="M194" s="36">
        <v>3</v>
      </c>
      <c r="N194" s="37">
        <v>3</v>
      </c>
      <c r="O194" s="36">
        <f t="shared" si="50"/>
        <v>1.1000000000000001</v>
      </c>
      <c r="P194" s="38">
        <f t="shared" si="51"/>
        <v>0.57894736842105265</v>
      </c>
      <c r="Q194" s="39">
        <f t="shared" si="52"/>
        <v>0.60000000000000009</v>
      </c>
      <c r="R194" s="38">
        <f t="shared" si="53"/>
        <v>0.25000000000000006</v>
      </c>
      <c r="S194" s="39">
        <f t="shared" si="54"/>
        <v>-0.14999999999999991</v>
      </c>
      <c r="T194" s="36">
        <f t="shared" si="54"/>
        <v>0</v>
      </c>
    </row>
    <row r="195" spans="2:20" s="40" customFormat="1" x14ac:dyDescent="0.35">
      <c r="B195" s="13">
        <v>2952</v>
      </c>
      <c r="C195" s="14" t="s">
        <v>417</v>
      </c>
      <c r="D195" s="15" t="s">
        <v>418</v>
      </c>
      <c r="E195" s="13" t="s">
        <v>414</v>
      </c>
      <c r="F195" s="16">
        <v>53063</v>
      </c>
      <c r="G195" s="17">
        <v>124</v>
      </c>
      <c r="H195" s="18">
        <v>1.9</v>
      </c>
      <c r="I195" s="19">
        <v>2.4</v>
      </c>
      <c r="J195" s="19">
        <v>2.4</v>
      </c>
      <c r="K195" s="20">
        <v>2.4</v>
      </c>
      <c r="L195" s="21">
        <v>3.15</v>
      </c>
      <c r="M195" s="22">
        <v>3</v>
      </c>
      <c r="N195" s="23">
        <v>3</v>
      </c>
      <c r="O195" s="22">
        <f t="shared" si="50"/>
        <v>1.1000000000000001</v>
      </c>
      <c r="P195" s="24">
        <f t="shared" si="51"/>
        <v>0.57894736842105265</v>
      </c>
      <c r="Q195" s="25">
        <f t="shared" si="52"/>
        <v>0.60000000000000009</v>
      </c>
      <c r="R195" s="24">
        <f t="shared" si="53"/>
        <v>0.25000000000000006</v>
      </c>
      <c r="S195" s="25">
        <f t="shared" si="54"/>
        <v>-0.14999999999999991</v>
      </c>
      <c r="T195" s="22">
        <f t="shared" si="54"/>
        <v>0</v>
      </c>
    </row>
    <row r="196" spans="2:20" x14ac:dyDescent="0.35">
      <c r="B196" s="27">
        <v>2979</v>
      </c>
      <c r="C196" s="28" t="s">
        <v>419</v>
      </c>
      <c r="D196" s="29" t="s">
        <v>420</v>
      </c>
      <c r="E196" s="27" t="s">
        <v>421</v>
      </c>
      <c r="F196" s="30">
        <v>54039</v>
      </c>
      <c r="G196" s="31">
        <v>33</v>
      </c>
      <c r="H196" s="32">
        <v>2.2000000000000002</v>
      </c>
      <c r="I196" s="33">
        <v>4.5</v>
      </c>
      <c r="J196" s="33">
        <v>4.9000000000000004</v>
      </c>
      <c r="K196" s="34">
        <v>4.7</v>
      </c>
      <c r="L196" s="35">
        <v>4.7</v>
      </c>
      <c r="M196" s="36">
        <v>4.7</v>
      </c>
      <c r="N196" s="37">
        <v>4.7</v>
      </c>
      <c r="O196" s="36">
        <f t="shared" si="50"/>
        <v>2.5</v>
      </c>
      <c r="P196" s="38">
        <f t="shared" si="51"/>
        <v>1.1363636363636362</v>
      </c>
      <c r="Q196" s="39">
        <f t="shared" si="52"/>
        <v>0</v>
      </c>
      <c r="R196" s="38">
        <f t="shared" si="53"/>
        <v>0</v>
      </c>
      <c r="S196" s="39">
        <f t="shared" si="54"/>
        <v>0</v>
      </c>
      <c r="T196" s="36">
        <f t="shared" si="54"/>
        <v>0</v>
      </c>
    </row>
    <row r="197" spans="2:20" x14ac:dyDescent="0.35">
      <c r="B197" s="13">
        <v>2990</v>
      </c>
      <c r="C197" s="14" t="s">
        <v>422</v>
      </c>
      <c r="D197" s="15" t="s">
        <v>423</v>
      </c>
      <c r="E197" s="13" t="s">
        <v>421</v>
      </c>
      <c r="F197" s="16">
        <v>54061</v>
      </c>
      <c r="G197" s="17">
        <v>33</v>
      </c>
      <c r="H197" s="18">
        <v>2.1</v>
      </c>
      <c r="I197" s="19">
        <v>4.0999999999999996</v>
      </c>
      <c r="J197" s="19">
        <v>4.4000000000000004</v>
      </c>
      <c r="K197" s="20">
        <v>4.25</v>
      </c>
      <c r="L197" s="21">
        <v>4.4000000000000004</v>
      </c>
      <c r="M197" s="22">
        <v>4.4000000000000004</v>
      </c>
      <c r="N197" s="23">
        <v>4.4000000000000004</v>
      </c>
      <c r="O197" s="22">
        <f t="shared" si="50"/>
        <v>2.3000000000000003</v>
      </c>
      <c r="P197" s="24">
        <f t="shared" si="51"/>
        <v>1.0952380952380953</v>
      </c>
      <c r="Q197" s="25">
        <f t="shared" si="52"/>
        <v>0.15000000000000036</v>
      </c>
      <c r="R197" s="24">
        <f t="shared" si="53"/>
        <v>3.5294117647058906E-2</v>
      </c>
      <c r="S197" s="25">
        <f t="shared" si="54"/>
        <v>0</v>
      </c>
      <c r="T197" s="22">
        <f t="shared" si="54"/>
        <v>0</v>
      </c>
    </row>
    <row r="198" spans="2:20" x14ac:dyDescent="0.35">
      <c r="B198" s="27">
        <v>3046</v>
      </c>
      <c r="C198" s="28" t="s">
        <v>424</v>
      </c>
      <c r="D198" s="29" t="s">
        <v>425</v>
      </c>
      <c r="E198" s="27" t="s">
        <v>426</v>
      </c>
      <c r="F198" s="30">
        <v>55063</v>
      </c>
      <c r="G198" s="31">
        <v>30</v>
      </c>
      <c r="H198" s="32">
        <v>1.7</v>
      </c>
      <c r="I198" s="33">
        <v>3</v>
      </c>
      <c r="J198" s="33">
        <v>3.1</v>
      </c>
      <c r="K198" s="34">
        <v>3.05</v>
      </c>
      <c r="L198" s="35">
        <v>3</v>
      </c>
      <c r="M198" s="36">
        <v>3</v>
      </c>
      <c r="N198" s="37">
        <v>3</v>
      </c>
      <c r="O198" s="36">
        <f t="shared" si="50"/>
        <v>1.3</v>
      </c>
      <c r="P198" s="38">
        <f t="shared" si="51"/>
        <v>0.76470588235294124</v>
      </c>
      <c r="Q198" s="39">
        <f t="shared" si="52"/>
        <v>-4.9999999999999822E-2</v>
      </c>
      <c r="R198" s="38">
        <f t="shared" si="53"/>
        <v>-1.6393442622950762E-2</v>
      </c>
      <c r="S198" s="39">
        <f t="shared" si="54"/>
        <v>0</v>
      </c>
      <c r="T198" s="36">
        <f t="shared" si="54"/>
        <v>0</v>
      </c>
    </row>
    <row r="199" spans="2:20" s="40" customFormat="1" x14ac:dyDescent="0.35">
      <c r="B199" s="13">
        <v>3059</v>
      </c>
      <c r="C199" s="14" t="s">
        <v>427</v>
      </c>
      <c r="D199" s="15" t="s">
        <v>428</v>
      </c>
      <c r="E199" s="13" t="s">
        <v>426</v>
      </c>
      <c r="F199" s="16">
        <v>55087</v>
      </c>
      <c r="G199" s="17">
        <v>30</v>
      </c>
      <c r="H199" s="18">
        <v>1.75</v>
      </c>
      <c r="I199" s="19">
        <v>3</v>
      </c>
      <c r="J199" s="19">
        <v>3.2</v>
      </c>
      <c r="K199" s="20">
        <v>3.1</v>
      </c>
      <c r="L199" s="21">
        <v>3</v>
      </c>
      <c r="M199" s="22">
        <v>3</v>
      </c>
      <c r="N199" s="23">
        <v>3</v>
      </c>
      <c r="O199" s="22">
        <f t="shared" si="50"/>
        <v>1.25</v>
      </c>
      <c r="P199" s="24">
        <f t="shared" si="51"/>
        <v>0.7142857142857143</v>
      </c>
      <c r="Q199" s="25">
        <f t="shared" si="52"/>
        <v>-0.10000000000000009</v>
      </c>
      <c r="R199" s="24">
        <f t="shared" si="53"/>
        <v>-3.2258064516129059E-2</v>
      </c>
      <c r="S199" s="25">
        <f t="shared" si="54"/>
        <v>0</v>
      </c>
      <c r="T199" s="22">
        <f t="shared" si="54"/>
        <v>0</v>
      </c>
    </row>
    <row r="200" spans="2:20" x14ac:dyDescent="0.35">
      <c r="B200" s="27">
        <v>3060</v>
      </c>
      <c r="C200" s="28" t="s">
        <v>429</v>
      </c>
      <c r="D200" s="29" t="s">
        <v>430</v>
      </c>
      <c r="E200" s="27" t="s">
        <v>426</v>
      </c>
      <c r="F200" s="30">
        <v>55089</v>
      </c>
      <c r="G200" s="31">
        <v>30</v>
      </c>
      <c r="H200" s="32">
        <v>1.75</v>
      </c>
      <c r="I200" s="33">
        <v>3.1</v>
      </c>
      <c r="J200" s="33">
        <v>3.3</v>
      </c>
      <c r="K200" s="34">
        <v>3.2</v>
      </c>
      <c r="L200" s="35">
        <v>3</v>
      </c>
      <c r="M200" s="36">
        <v>3</v>
      </c>
      <c r="N200" s="37">
        <v>3</v>
      </c>
      <c r="O200" s="36">
        <f t="shared" si="50"/>
        <v>1.25</v>
      </c>
      <c r="P200" s="38">
        <f t="shared" si="51"/>
        <v>0.7142857142857143</v>
      </c>
      <c r="Q200" s="39">
        <f t="shared" si="52"/>
        <v>-0.20000000000000018</v>
      </c>
      <c r="R200" s="38">
        <f t="shared" si="53"/>
        <v>-6.2500000000000056E-2</v>
      </c>
      <c r="S200" s="39">
        <f t="shared" si="54"/>
        <v>0</v>
      </c>
      <c r="T200" s="36">
        <f t="shared" si="54"/>
        <v>0</v>
      </c>
    </row>
    <row r="201" spans="2:20" x14ac:dyDescent="0.35">
      <c r="D201" s="42"/>
      <c r="E201" s="42"/>
      <c r="F201" s="26"/>
    </row>
    <row r="202" spans="2:20" x14ac:dyDescent="0.35">
      <c r="D202" s="42"/>
      <c r="E202" s="42"/>
      <c r="F202" s="26"/>
      <c r="G202" s="46"/>
    </row>
    <row r="203" spans="2:20" x14ac:dyDescent="0.35">
      <c r="C203" s="46" t="s">
        <v>431</v>
      </c>
      <c r="D203" s="46" t="s">
        <v>432</v>
      </c>
      <c r="F203" s="26"/>
      <c r="G203" s="26"/>
    </row>
    <row r="204" spans="2:20" x14ac:dyDescent="0.35">
      <c r="C204" s="42" t="s">
        <v>0</v>
      </c>
      <c r="D204" s="26" t="s">
        <v>433</v>
      </c>
      <c r="F204" s="26"/>
      <c r="G204" s="26"/>
    </row>
    <row r="205" spans="2:20" x14ac:dyDescent="0.35">
      <c r="C205" s="42" t="s">
        <v>1</v>
      </c>
      <c r="D205" s="26" t="s">
        <v>434</v>
      </c>
      <c r="F205" s="26"/>
      <c r="G205" s="26"/>
    </row>
    <row r="206" spans="2:20" x14ac:dyDescent="0.35">
      <c r="C206" s="42" t="s">
        <v>2</v>
      </c>
      <c r="D206" s="26" t="s">
        <v>435</v>
      </c>
      <c r="F206" s="26"/>
      <c r="G206" s="26"/>
    </row>
    <row r="207" spans="2:20" x14ac:dyDescent="0.35">
      <c r="C207" s="42" t="s">
        <v>3</v>
      </c>
      <c r="D207" s="26" t="s">
        <v>436</v>
      </c>
      <c r="F207" s="26"/>
      <c r="G207" s="26"/>
    </row>
    <row r="208" spans="2:20" x14ac:dyDescent="0.35">
      <c r="C208" s="42" t="s">
        <v>4</v>
      </c>
      <c r="D208" s="26" t="s">
        <v>437</v>
      </c>
      <c r="F208" s="26"/>
      <c r="G208" s="26"/>
    </row>
    <row r="209" spans="1:20" x14ac:dyDescent="0.35">
      <c r="C209" s="42" t="s">
        <v>5</v>
      </c>
      <c r="D209" s="26" t="s">
        <v>438</v>
      </c>
      <c r="F209" s="26"/>
      <c r="G209" s="26"/>
    </row>
    <row r="210" spans="1:20" x14ac:dyDescent="0.35">
      <c r="C210" s="42" t="s">
        <v>6</v>
      </c>
      <c r="D210" s="26" t="s">
        <v>439</v>
      </c>
      <c r="F210" s="26"/>
      <c r="G210" s="26"/>
    </row>
    <row r="211" spans="1:20" x14ac:dyDescent="0.35">
      <c r="C211" s="42" t="s">
        <v>7</v>
      </c>
      <c r="D211" s="26" t="s">
        <v>440</v>
      </c>
      <c r="F211" s="26"/>
      <c r="G211" s="26"/>
    </row>
    <row r="212" spans="1:20" x14ac:dyDescent="0.35">
      <c r="C212" s="42" t="s">
        <v>8</v>
      </c>
      <c r="D212" s="26" t="s">
        <v>441</v>
      </c>
      <c r="F212" s="26"/>
      <c r="G212" s="26"/>
      <c r="J212" s="47"/>
    </row>
    <row r="213" spans="1:20" x14ac:dyDescent="0.35">
      <c r="C213" s="42" t="s">
        <v>9</v>
      </c>
      <c r="D213" s="26" t="s">
        <v>442</v>
      </c>
      <c r="F213" s="26"/>
      <c r="G213" s="26"/>
      <c r="J213" s="47"/>
    </row>
    <row r="214" spans="1:20" x14ac:dyDescent="0.35">
      <c r="C214" s="42" t="s">
        <v>443</v>
      </c>
      <c r="D214" s="26" t="s">
        <v>444</v>
      </c>
      <c r="F214" s="26"/>
      <c r="G214" s="26"/>
    </row>
    <row r="215" spans="1:20" x14ac:dyDescent="0.35">
      <c r="C215" s="42" t="s">
        <v>445</v>
      </c>
      <c r="D215" s="26" t="s">
        <v>446</v>
      </c>
      <c r="F215" s="26"/>
      <c r="G215" s="26"/>
    </row>
    <row r="216" spans="1:20" x14ac:dyDescent="0.35">
      <c r="C216" s="42" t="s">
        <v>447</v>
      </c>
      <c r="D216" s="26" t="s">
        <v>448</v>
      </c>
      <c r="F216" s="26"/>
      <c r="G216" s="42"/>
    </row>
    <row r="217" spans="1:20" s="43" customFormat="1" x14ac:dyDescent="0.35">
      <c r="A217" s="26"/>
      <c r="B217" s="41"/>
      <c r="C217" s="42" t="s">
        <v>449</v>
      </c>
      <c r="D217" t="s">
        <v>450</v>
      </c>
      <c r="F217" s="26"/>
      <c r="G217" s="26"/>
      <c r="I217" s="44"/>
      <c r="J217" s="44"/>
      <c r="K217" s="26"/>
      <c r="L217" s="45"/>
      <c r="M217" s="26"/>
      <c r="N217" s="26"/>
      <c r="O217" s="26"/>
      <c r="P217" s="26"/>
      <c r="Q217" s="26"/>
      <c r="R217" s="26"/>
      <c r="S217" s="26"/>
      <c r="T217" s="26"/>
    </row>
    <row r="218" spans="1:20" s="43" customFormat="1" x14ac:dyDescent="0.35">
      <c r="A218" s="26"/>
      <c r="B218" s="41"/>
      <c r="C218" s="42" t="s">
        <v>451</v>
      </c>
      <c r="D218" s="42" t="s">
        <v>452</v>
      </c>
      <c r="F218" s="26"/>
      <c r="G218" s="42"/>
      <c r="I218" s="44"/>
      <c r="J218" s="44"/>
      <c r="K218" s="26"/>
      <c r="L218" s="45"/>
      <c r="M218" s="26"/>
      <c r="N218" s="26"/>
      <c r="O218" s="26"/>
      <c r="P218" s="26"/>
      <c r="Q218" s="26"/>
      <c r="R218" s="26"/>
      <c r="S218" s="26"/>
      <c r="T218" s="26"/>
    </row>
    <row r="219" spans="1:20" s="43" customFormat="1" x14ac:dyDescent="0.35">
      <c r="A219" s="26"/>
      <c r="B219" s="41"/>
      <c r="C219" s="42" t="s">
        <v>453</v>
      </c>
      <c r="D219" t="s">
        <v>454</v>
      </c>
      <c r="F219" s="26"/>
      <c r="G219" s="41"/>
      <c r="I219" s="44"/>
      <c r="J219" s="44"/>
      <c r="K219" s="26"/>
      <c r="L219" s="45"/>
      <c r="M219" s="26"/>
      <c r="N219" s="26"/>
      <c r="O219" s="26"/>
      <c r="P219" s="26"/>
      <c r="Q219" s="26"/>
      <c r="R219" s="26"/>
      <c r="S219" s="26"/>
      <c r="T219" s="26"/>
    </row>
    <row r="220" spans="1:20" s="43" customFormat="1" x14ac:dyDescent="0.35">
      <c r="A220" s="26"/>
      <c r="B220" s="41"/>
      <c r="C220" s="42" t="s">
        <v>455</v>
      </c>
      <c r="D220" s="42" t="s">
        <v>456</v>
      </c>
      <c r="F220" s="26"/>
      <c r="G220" s="41"/>
      <c r="I220" s="44"/>
      <c r="J220" s="44"/>
      <c r="K220" s="26"/>
      <c r="L220" s="45"/>
      <c r="M220" s="26"/>
      <c r="N220" s="26"/>
      <c r="O220" s="26"/>
      <c r="P220" s="26"/>
      <c r="Q220" s="26"/>
      <c r="R220" s="26"/>
      <c r="S220" s="26"/>
      <c r="T220" s="26"/>
    </row>
    <row r="221" spans="1:20" s="43" customFormat="1" x14ac:dyDescent="0.35">
      <c r="A221" s="26"/>
      <c r="B221" s="41"/>
      <c r="C221" s="42" t="s">
        <v>457</v>
      </c>
      <c r="D221" s="26" t="s">
        <v>458</v>
      </c>
      <c r="F221" s="26"/>
      <c r="G221" s="41"/>
      <c r="I221" s="44"/>
      <c r="J221" s="44"/>
      <c r="K221" s="26"/>
      <c r="L221" s="45"/>
      <c r="M221" s="26"/>
      <c r="N221" s="26"/>
      <c r="O221" s="26"/>
      <c r="P221" s="26"/>
      <c r="Q221" s="26"/>
      <c r="R221" s="26"/>
      <c r="S221" s="26"/>
      <c r="T221" s="26"/>
    </row>
    <row r="222" spans="1:20" s="43" customFormat="1" x14ac:dyDescent="0.35">
      <c r="A222" s="26"/>
      <c r="B222" s="41"/>
      <c r="C222" s="42" t="s">
        <v>459</v>
      </c>
      <c r="D222" s="42" t="s">
        <v>460</v>
      </c>
      <c r="F222" s="26"/>
      <c r="G222" s="41"/>
      <c r="I222" s="44"/>
      <c r="J222" s="44"/>
      <c r="K222" s="26"/>
      <c r="L222" s="45"/>
      <c r="M222" s="26"/>
      <c r="N222" s="26"/>
      <c r="O222" s="26"/>
      <c r="P222" s="26"/>
      <c r="Q222" s="26"/>
      <c r="R222" s="26"/>
      <c r="S222" s="26"/>
      <c r="T222" s="26"/>
    </row>
    <row r="223" spans="1:20" s="43" customFormat="1" x14ac:dyDescent="0.35">
      <c r="A223" s="26"/>
      <c r="B223" s="41"/>
      <c r="C223" s="41"/>
      <c r="D223" s="42"/>
      <c r="E223" s="41"/>
      <c r="F223" s="26"/>
      <c r="G223" s="41"/>
      <c r="I223" s="44"/>
      <c r="J223" s="44"/>
      <c r="K223" s="26"/>
      <c r="L223" s="45"/>
      <c r="M223" s="26"/>
      <c r="N223" s="26"/>
      <c r="O223" s="26"/>
      <c r="P223" s="26"/>
      <c r="Q223" s="26"/>
      <c r="R223" s="26"/>
      <c r="S223" s="26"/>
      <c r="T223" s="26"/>
    </row>
  </sheetData>
  <sheetProtection algorithmName="SHA-512" hashValue="QbIsnQZub1ZQmCvbDA/q6MsEM4BRo1voNGpVuRLnQswGsoL1mEu6H91fm1GkM0EnwqpCg7rKaOKOyvzyHb9dbA==" saltValue="cLcGuwuWtIw6XkK6qxxBBg==" spinCount="100000" sheet="1" objects="1" scenarios="1"/>
  <pageMargins left="0.7" right="0.7" top="1" bottom="0.75" header="0.55000000000000004" footer="0.55000000000000004"/>
  <pageSetup scale="52" fitToHeight="0" orientation="landscape" horizontalDpi="0" verticalDpi="0" copies="45"/>
  <headerFooter>
    <oddHeader>&amp;L&amp;K000000Prepared by MIG&amp;C&amp;"Calibri Bold,Bold"&amp;K000000MIG 64C Fluid Plant County Comparison CORRECTED.xlsx&amp;R&amp;K000000Exhibit MIG 64C - CORRECTED</oddHeader>
    <oddFooter>&amp;R&amp;K000000Page &amp;P of &amp;N</oddFooter>
  </headerFooter>
  <rowBreaks count="1" manualBreakCount="1">
    <brk id="200" max="16383" man="1"/>
  </rowBreak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MIG 64C</vt:lpstr>
      <vt:lpstr>'MIG 64C'!Print_Area</vt:lpstr>
      <vt:lpstr>'MIG 64C'!Print_Titles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 Keefe</dc:creator>
  <cp:lastModifiedBy>Wilkins, Nadine - AMS</cp:lastModifiedBy>
  <dcterms:created xsi:type="dcterms:W3CDTF">2023-12-08T03:05:52Z</dcterms:created>
  <dcterms:modified xsi:type="dcterms:W3CDTF">2024-01-12T20:06:46Z</dcterms:modified>
</cp:coreProperties>
</file>