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13_ncr:1_{0869378D-EDED-D044-B576-309672B0D4EC}" xr6:coauthVersionLast="47" xr6:coauthVersionMax="47" xr10:uidLastSave="{00000000-0000-0000-0000-000000000000}"/>
  <bookViews>
    <workbookView xWindow="6380" yWindow="3300" windowWidth="26840" windowHeight="15940" xr2:uid="{C01EFDAF-F449-DC49-B0AC-E86D45EA114F}"/>
  </bookViews>
  <sheets>
    <sheet name="MIG 60" sheetId="1" r:id="rId1"/>
  </sheets>
  <definedNames>
    <definedName name="_xlnm._FilterDatabase" localSheetId="0" hidden="1">'MIG 60'!$B$2:$T$10</definedName>
    <definedName name="_xlnm.Print_Area" localSheetId="0">'MIG 60'!$B$2:$T$40</definedName>
    <definedName name="_xlnm.Print_Titles" localSheetId="0">'MIG 60'!$2:$2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Q18" i="1"/>
  <c r="R18" i="1" s="1"/>
  <c r="P18" i="1"/>
  <c r="O18" i="1"/>
  <c r="T17" i="1"/>
  <c r="S17" i="1"/>
  <c r="Q17" i="1"/>
  <c r="R17" i="1" s="1"/>
  <c r="O17" i="1"/>
  <c r="P17" i="1" s="1"/>
  <c r="T16" i="1"/>
  <c r="S16" i="1"/>
  <c r="Q16" i="1"/>
  <c r="R16" i="1" s="1"/>
  <c r="O16" i="1"/>
  <c r="P16" i="1" s="1"/>
  <c r="T15" i="1"/>
  <c r="S15" i="1"/>
  <c r="R15" i="1"/>
  <c r="Q15" i="1"/>
  <c r="O15" i="1"/>
  <c r="P15" i="1" s="1"/>
  <c r="T14" i="1"/>
  <c r="S14" i="1"/>
  <c r="Q14" i="1"/>
  <c r="R14" i="1" s="1"/>
  <c r="P14" i="1"/>
  <c r="O14" i="1"/>
  <c r="T13" i="1"/>
  <c r="S13" i="1"/>
  <c r="Q13" i="1"/>
  <c r="R13" i="1" s="1"/>
  <c r="O13" i="1"/>
  <c r="P13" i="1" s="1"/>
  <c r="T12" i="1"/>
  <c r="S12" i="1"/>
  <c r="Q12" i="1"/>
  <c r="R12" i="1" s="1"/>
  <c r="O12" i="1"/>
  <c r="P12" i="1" s="1"/>
  <c r="T11" i="1"/>
  <c r="S11" i="1"/>
  <c r="R11" i="1"/>
  <c r="Q11" i="1"/>
  <c r="O11" i="1"/>
  <c r="P11" i="1" s="1"/>
  <c r="T10" i="1"/>
  <c r="S10" i="1"/>
  <c r="Q10" i="1"/>
  <c r="R10" i="1" s="1"/>
  <c r="P10" i="1"/>
  <c r="O10" i="1"/>
  <c r="T9" i="1"/>
  <c r="S9" i="1"/>
  <c r="Q9" i="1"/>
  <c r="R9" i="1" s="1"/>
  <c r="O9" i="1"/>
  <c r="P9" i="1" s="1"/>
  <c r="T8" i="1"/>
  <c r="S8" i="1"/>
  <c r="Q8" i="1"/>
  <c r="R8" i="1" s="1"/>
  <c r="O8" i="1"/>
  <c r="P8" i="1" s="1"/>
  <c r="T7" i="1"/>
  <c r="S7" i="1"/>
  <c r="R7" i="1"/>
  <c r="Q7" i="1"/>
  <c r="O7" i="1"/>
  <c r="P7" i="1" s="1"/>
  <c r="T6" i="1"/>
  <c r="S6" i="1"/>
  <c r="Q6" i="1"/>
  <c r="R6" i="1" s="1"/>
  <c r="P6" i="1"/>
  <c r="O6" i="1"/>
  <c r="T5" i="1"/>
  <c r="S5" i="1"/>
  <c r="Q5" i="1"/>
  <c r="R5" i="1" s="1"/>
  <c r="O5" i="1"/>
  <c r="P5" i="1" s="1"/>
  <c r="T4" i="1"/>
  <c r="S4" i="1"/>
  <c r="Q4" i="1"/>
  <c r="R4" i="1" s="1"/>
  <c r="O4" i="1"/>
  <c r="P4" i="1" s="1"/>
  <c r="T3" i="1"/>
  <c r="S3" i="1"/>
  <c r="R3" i="1"/>
  <c r="Q3" i="1"/>
  <c r="O3" i="1"/>
  <c r="P3" i="1" s="1"/>
</calcChain>
</file>

<file path=xl/sharedStrings.xml><?xml version="1.0" encoding="utf-8"?>
<sst xmlns="http://schemas.openxmlformats.org/spreadsheetml/2006/main" count="103" uniqueCount="83">
  <si>
    <t>Row</t>
  </si>
  <si>
    <t>Pool Distributing &amp; Supply Plants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</si>
  <si>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</si>
  <si>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</si>
  <si>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</si>
  <si>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</si>
  <si>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</si>
  <si>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</si>
  <si>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</si>
  <si>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</si>
  <si>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</si>
  <si>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</si>
  <si>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</si>
  <si>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</si>
  <si>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</si>
  <si>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</si>
  <si>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</si>
  <si>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</si>
  <si>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</si>
  <si>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>Kroger/Mountain View, Denver
Safeway, Denver</t>
  </si>
  <si>
    <t>Denver</t>
  </si>
  <si>
    <t>CO</t>
  </si>
  <si>
    <t>Morgan</t>
  </si>
  <si>
    <t>Aurora Organic, Platteville</t>
  </si>
  <si>
    <t>Weld</t>
  </si>
  <si>
    <t>Twin Falls</t>
  </si>
  <si>
    <t>ID</t>
  </si>
  <si>
    <t>NR</t>
  </si>
  <si>
    <t>Finney</t>
  </si>
  <si>
    <t>KS</t>
  </si>
  <si>
    <t>Bongards, Perham</t>
  </si>
  <si>
    <t>Otter Tail</t>
  </si>
  <si>
    <t>MN</t>
  </si>
  <si>
    <t>Land O'Lakes, Melrose</t>
  </si>
  <si>
    <t>Stearns</t>
  </si>
  <si>
    <t>Hiland, Kansas City</t>
  </si>
  <si>
    <t>Jackson</t>
  </si>
  <si>
    <t>MO</t>
  </si>
  <si>
    <t>Yellowstone</t>
  </si>
  <si>
    <t>MT</t>
  </si>
  <si>
    <t>Hamlin</t>
  </si>
  <si>
    <t>SD</t>
  </si>
  <si>
    <t>East Side Jersey, Sioux Falls</t>
  </si>
  <si>
    <t>Minnehaha</t>
  </si>
  <si>
    <t>Iron</t>
  </si>
  <si>
    <t>UT</t>
  </si>
  <si>
    <t>Salt Lake</t>
  </si>
  <si>
    <t>Grande, Wyocena</t>
  </si>
  <si>
    <t>Columbia</t>
  </si>
  <si>
    <t>WI</t>
  </si>
  <si>
    <t>Milwaukee</t>
  </si>
  <si>
    <t>Agropur, Weyauwega</t>
  </si>
  <si>
    <t>Waupaca</t>
  </si>
  <si>
    <t>Column</t>
  </si>
  <si>
    <t>Source</t>
  </si>
  <si>
    <t>Reference: Ex. 300 &amp; 301</t>
  </si>
  <si>
    <t>Reference: Ex. 52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</si>
  <si>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</si>
  <si>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</si>
  <si>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</si>
  <si>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</si>
  <si>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</si>
  <si>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</si>
  <si>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</si>
  <si>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</si>
  <si>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</si>
  <si>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</si>
  <si>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</si>
  <si>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</si>
  <si>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</si>
  <si>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</si>
  <si>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</si>
  <si>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</si>
  <si>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</si>
  <si>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</si>
  <si>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</si>
  <si>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</si>
  <si>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</si>
  <si>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</si>
  <si>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</si>
  <si>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 Proposed Class II  Mar '23</t>
  </si>
  <si>
    <t>Difference Jun '23 – May '23</t>
  </si>
  <si>
    <t>Calculated: Proposal #19 Jun '23 – New Proposal May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</si>
</sst>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5" fontId="4" fillId="0" borderId="5" xfId="2" applyNumberFormat="1" applyFont="1" applyFill="1" applyBorder="1" applyAlignment="1">
      <alignment vertical="top"/>
    </xf>
    <xf numFmtId="165" fontId="4" fillId="0" borderId="4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4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4" fillId="0" borderId="5" xfId="0" applyNumberFormat="1" applyFont="1" applyBorder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0" fontId="4" fillId="0" borderId="0" xfId="0" applyFont="1"/>
    <xf numFmtId="0" fontId="4" fillId="2" borderId="0" xfId="0" applyFont="1" applyFill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164" fontId="4" fillId="2" borderId="4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165" fontId="4" fillId="2" borderId="5" xfId="2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4" fillId="2" borderId="0" xfId="1" applyNumberFormat="1" applyFont="1" applyFill="1" applyBorder="1" applyAlignment="1">
      <alignment vertical="top"/>
    </xf>
    <xf numFmtId="165" fontId="4" fillId="2" borderId="4" xfId="1" applyNumberFormat="1" applyFont="1" applyFill="1" applyBorder="1" applyAlignment="1">
      <alignment vertical="top"/>
    </xf>
    <xf numFmtId="166" fontId="4" fillId="2" borderId="0" xfId="0" applyNumberFormat="1" applyFont="1" applyFill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4" xfId="0" applyNumberFormat="1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0" applyNumberFormat="1" applyFont="1"/>
    <xf numFmtId="2" fontId="4" fillId="0" borderId="0" xfId="2" applyNumberFormat="1" applyFont="1" applyFill="1" applyBorder="1"/>
    <xf numFmtId="43" fontId="4" fillId="0" borderId="0" xfId="1" applyFont="1" applyFill="1" applyBorder="1"/>
    <xf numFmtId="0" fontId="3" fillId="0" borderId="0" xfId="0" applyFont="1"/>
    <xf numFmtId="2" fontId="5" fillId="0" borderId="0" xfId="2" applyNumberFormat="1" applyFont="1" applyFill="1" applyBorder="1"/>
    <xf numFmtId="164" fontId="4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DDE95-C7D5-1D4A-B32B-D4E48A24E1CD}">
  <sheetPr>
    <pageSetUpPr fitToPage="1"/>
  </sheetPr>
  <dimension ref="B2:T6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20" sqref="O20"/>
    </sheetView>
  </sheetViews>
  <sheetFormatPr baseColWidth="10" defaultColWidth="8.83203125" defaultRowHeight="16" x14ac:dyDescent="0.2"/>
  <cols>
    <col min="1" max="1" width="2.83203125" style="27" customWidth="1"/>
    <col min="2" max="2" width="7.83203125" style="42" customWidth="1"/>
    <col min="3" max="3" width="29.6640625" style="42" bestFit="1" customWidth="1"/>
    <col min="4" max="4" width="16.83203125" style="27" customWidth="1"/>
    <col min="5" max="5" width="7.83203125" style="42" customWidth="1"/>
    <col min="6" max="6" width="7.83203125" style="49" customWidth="1"/>
    <col min="7" max="7" width="7.83203125" style="42" customWidth="1"/>
    <col min="8" max="8" width="10.83203125" style="44" customWidth="1"/>
    <col min="9" max="10" width="10.83203125" style="45" customWidth="1"/>
    <col min="11" max="11" width="10.83203125" style="27" customWidth="1"/>
    <col min="12" max="12" width="10.83203125" style="46" customWidth="1"/>
    <col min="13" max="14" width="10.83203125" style="27" customWidth="1"/>
    <col min="15" max="15" width="11.33203125" style="27" customWidth="1"/>
    <col min="16" max="16" width="10.33203125" style="27" customWidth="1"/>
    <col min="17" max="17" width="12.1640625" style="27" customWidth="1"/>
    <col min="18" max="18" width="10.83203125" style="27" customWidth="1"/>
    <col min="19" max="19" width="10.1640625" style="27" customWidth="1"/>
    <col min="20" max="20" width="12" style="27" customWidth="1"/>
    <col min="21" max="16384" width="8.83203125" style="27"/>
  </cols>
  <sheetData>
    <row r="2" spans="2:20" s="12" customFormat="1" ht="68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</row>
    <row r="3" spans="2:20" ht="34" x14ac:dyDescent="0.2">
      <c r="B3" s="13">
        <v>233</v>
      </c>
      <c r="C3" s="14" t="s">
        <v>19</v>
      </c>
      <c r="D3" s="15" t="s">
        <v>20</v>
      </c>
      <c r="E3" s="13" t="s">
        <v>21</v>
      </c>
      <c r="F3" s="16">
        <v>8031</v>
      </c>
      <c r="G3" s="17">
        <v>32</v>
      </c>
      <c r="H3" s="18">
        <v>2.5499999999999998</v>
      </c>
      <c r="I3" s="19">
        <v>2.5</v>
      </c>
      <c r="J3" s="20">
        <v>2.5</v>
      </c>
      <c r="K3" s="21">
        <v>2.5</v>
      </c>
      <c r="L3" s="22">
        <v>3.7</v>
      </c>
      <c r="M3" s="23">
        <v>3.3</v>
      </c>
      <c r="N3" s="24">
        <v>3.3</v>
      </c>
      <c r="O3" s="23">
        <f>N3-H3</f>
        <v>0.75</v>
      </c>
      <c r="P3" s="25">
        <f>O3/H3</f>
        <v>0.29411764705882354</v>
      </c>
      <c r="Q3" s="26">
        <f>N3-K3</f>
        <v>0.79999999999999982</v>
      </c>
      <c r="R3" s="25">
        <f>Q3/K3</f>
        <v>0.31999999999999995</v>
      </c>
      <c r="S3" s="26">
        <f>M3-L3</f>
        <v>-0.40000000000000036</v>
      </c>
      <c r="T3" s="23">
        <f>N3-M3</f>
        <v>0</v>
      </c>
    </row>
    <row r="4" spans="2:20" x14ac:dyDescent="0.2">
      <c r="B4" s="28">
        <v>261</v>
      </c>
      <c r="C4" s="29"/>
      <c r="D4" s="29" t="s">
        <v>22</v>
      </c>
      <c r="E4" s="28" t="s">
        <v>21</v>
      </c>
      <c r="F4" s="30">
        <v>8087</v>
      </c>
      <c r="G4" s="31">
        <v>32</v>
      </c>
      <c r="H4" s="32">
        <v>2.35</v>
      </c>
      <c r="I4" s="33">
        <v>2.4</v>
      </c>
      <c r="J4" s="34">
        <v>2.4</v>
      </c>
      <c r="K4" s="35">
        <v>2.4</v>
      </c>
      <c r="L4" s="36">
        <v>3.5</v>
      </c>
      <c r="M4" s="37">
        <v>3.1</v>
      </c>
      <c r="N4" s="38">
        <v>3.1</v>
      </c>
      <c r="O4" s="37">
        <f t="shared" ref="O4:O18" si="0">N4-H4</f>
        <v>0.75</v>
      </c>
      <c r="P4" s="39">
        <f t="shared" ref="P4:P18" si="1">O4/H4</f>
        <v>0.31914893617021273</v>
      </c>
      <c r="Q4" s="40">
        <f t="shared" ref="Q4:Q18" si="2">N4-K4</f>
        <v>0.70000000000000018</v>
      </c>
      <c r="R4" s="39">
        <f t="shared" ref="R4:R18" si="3">Q4/K4</f>
        <v>0.29166666666666674</v>
      </c>
      <c r="S4" s="40">
        <f t="shared" ref="S4:T18" si="4">M4-L4</f>
        <v>-0.39999999999999991</v>
      </c>
      <c r="T4" s="37">
        <f t="shared" si="4"/>
        <v>0</v>
      </c>
    </row>
    <row r="5" spans="2:20" x14ac:dyDescent="0.2">
      <c r="B5" s="13">
        <v>279</v>
      </c>
      <c r="C5" s="15" t="s">
        <v>23</v>
      </c>
      <c r="D5" s="15" t="s">
        <v>24</v>
      </c>
      <c r="E5" s="13" t="s">
        <v>21</v>
      </c>
      <c r="F5" s="16">
        <v>8123</v>
      </c>
      <c r="G5" s="17">
        <v>32</v>
      </c>
      <c r="H5" s="18">
        <v>2.4500000000000002</v>
      </c>
      <c r="I5" s="19">
        <v>2.2999999999999998</v>
      </c>
      <c r="J5" s="20">
        <v>2.4</v>
      </c>
      <c r="K5" s="21">
        <v>2.35</v>
      </c>
      <c r="L5" s="22">
        <v>3.6</v>
      </c>
      <c r="M5" s="23">
        <v>3.2</v>
      </c>
      <c r="N5" s="24">
        <v>3.2</v>
      </c>
      <c r="O5" s="23">
        <f t="shared" si="0"/>
        <v>0.75</v>
      </c>
      <c r="P5" s="25">
        <f t="shared" si="1"/>
        <v>0.30612244897959179</v>
      </c>
      <c r="Q5" s="26">
        <f t="shared" si="2"/>
        <v>0.85000000000000009</v>
      </c>
      <c r="R5" s="25">
        <f t="shared" si="3"/>
        <v>0.36170212765957449</v>
      </c>
      <c r="S5" s="26">
        <f t="shared" si="4"/>
        <v>-0.39999999999999991</v>
      </c>
      <c r="T5" s="23">
        <f t="shared" si="4"/>
        <v>0</v>
      </c>
    </row>
    <row r="6" spans="2:20" x14ac:dyDescent="0.2">
      <c r="B6" s="28">
        <v>560</v>
      </c>
      <c r="C6" s="29"/>
      <c r="D6" s="29" t="s">
        <v>25</v>
      </c>
      <c r="E6" s="28" t="s">
        <v>26</v>
      </c>
      <c r="F6" s="30">
        <v>16083</v>
      </c>
      <c r="G6" s="31" t="s">
        <v>27</v>
      </c>
      <c r="H6" s="32">
        <v>1.6</v>
      </c>
      <c r="I6" s="33">
        <v>1.8</v>
      </c>
      <c r="J6" s="34">
        <v>1.9</v>
      </c>
      <c r="K6" s="35">
        <v>1.85</v>
      </c>
      <c r="L6" s="36">
        <v>2.85</v>
      </c>
      <c r="M6" s="37">
        <v>2.5499999999999998</v>
      </c>
      <c r="N6" s="38">
        <v>2.5499999999999998</v>
      </c>
      <c r="O6" s="37">
        <f t="shared" si="0"/>
        <v>0.94999999999999973</v>
      </c>
      <c r="P6" s="39">
        <f t="shared" si="1"/>
        <v>0.59374999999999978</v>
      </c>
      <c r="Q6" s="40">
        <f t="shared" si="2"/>
        <v>0.69999999999999973</v>
      </c>
      <c r="R6" s="39">
        <f t="shared" si="3"/>
        <v>0.37837837837837823</v>
      </c>
      <c r="S6" s="40">
        <f t="shared" si="4"/>
        <v>-0.30000000000000027</v>
      </c>
      <c r="T6" s="37">
        <f t="shared" si="4"/>
        <v>0</v>
      </c>
    </row>
    <row r="7" spans="2:20" x14ac:dyDescent="0.2">
      <c r="B7" s="13">
        <v>883</v>
      </c>
      <c r="C7" s="15"/>
      <c r="D7" s="15" t="s">
        <v>28</v>
      </c>
      <c r="E7" s="13" t="s">
        <v>29</v>
      </c>
      <c r="F7" s="16">
        <v>20055</v>
      </c>
      <c r="G7" s="17">
        <v>32</v>
      </c>
      <c r="H7" s="18">
        <v>2.2000000000000002</v>
      </c>
      <c r="I7" s="19">
        <v>2.5</v>
      </c>
      <c r="J7" s="20">
        <v>2.6</v>
      </c>
      <c r="K7" s="21">
        <v>2.5499999999999998</v>
      </c>
      <c r="L7" s="22">
        <v>3.7</v>
      </c>
      <c r="M7" s="23">
        <v>3</v>
      </c>
      <c r="N7" s="24">
        <v>3</v>
      </c>
      <c r="O7" s="23">
        <f t="shared" si="0"/>
        <v>0.79999999999999982</v>
      </c>
      <c r="P7" s="25">
        <f t="shared" si="1"/>
        <v>0.36363636363636354</v>
      </c>
      <c r="Q7" s="26">
        <f t="shared" si="2"/>
        <v>0.45000000000000018</v>
      </c>
      <c r="R7" s="25">
        <f t="shared" si="3"/>
        <v>0.17647058823529421</v>
      </c>
      <c r="S7" s="26">
        <f t="shared" si="4"/>
        <v>-0.70000000000000018</v>
      </c>
      <c r="T7" s="23">
        <f t="shared" si="4"/>
        <v>0</v>
      </c>
    </row>
    <row r="8" spans="2:20" x14ac:dyDescent="0.2">
      <c r="B8" s="28">
        <v>1337</v>
      </c>
      <c r="C8" s="29" t="s">
        <v>30</v>
      </c>
      <c r="D8" s="29" t="s">
        <v>31</v>
      </c>
      <c r="E8" s="28" t="s">
        <v>32</v>
      </c>
      <c r="F8" s="30">
        <v>27111</v>
      </c>
      <c r="G8" s="31">
        <v>30</v>
      </c>
      <c r="H8" s="32">
        <v>1.65</v>
      </c>
      <c r="I8" s="33">
        <v>2.2999999999999998</v>
      </c>
      <c r="J8" s="34">
        <v>2.4</v>
      </c>
      <c r="K8" s="35">
        <v>2.35</v>
      </c>
      <c r="L8" s="36">
        <v>2.8</v>
      </c>
      <c r="M8" s="37">
        <v>2.5499999999999998</v>
      </c>
      <c r="N8" s="38">
        <v>2.8</v>
      </c>
      <c r="O8" s="37">
        <f t="shared" si="0"/>
        <v>1.1499999999999999</v>
      </c>
      <c r="P8" s="39">
        <f t="shared" si="1"/>
        <v>0.69696969696969691</v>
      </c>
      <c r="Q8" s="40">
        <f t="shared" si="2"/>
        <v>0.44999999999999973</v>
      </c>
      <c r="R8" s="39">
        <f t="shared" si="3"/>
        <v>0.19148936170212755</v>
      </c>
      <c r="S8" s="40">
        <f t="shared" si="4"/>
        <v>-0.25</v>
      </c>
      <c r="T8" s="37">
        <f t="shared" si="4"/>
        <v>0.25</v>
      </c>
    </row>
    <row r="9" spans="2:20" x14ac:dyDescent="0.2">
      <c r="B9" s="13">
        <v>1354</v>
      </c>
      <c r="C9" s="15" t="s">
        <v>33</v>
      </c>
      <c r="D9" s="15" t="s">
        <v>34</v>
      </c>
      <c r="E9" s="13" t="s">
        <v>32</v>
      </c>
      <c r="F9" s="16">
        <v>27145</v>
      </c>
      <c r="G9" s="17">
        <v>30</v>
      </c>
      <c r="H9" s="18">
        <v>1.7</v>
      </c>
      <c r="I9" s="19">
        <v>2.5</v>
      </c>
      <c r="J9" s="20">
        <v>2.6</v>
      </c>
      <c r="K9" s="21">
        <v>2.5499999999999998</v>
      </c>
      <c r="L9" s="22">
        <v>3</v>
      </c>
      <c r="M9" s="23">
        <v>2.65</v>
      </c>
      <c r="N9" s="24">
        <v>3</v>
      </c>
      <c r="O9" s="23">
        <f t="shared" si="0"/>
        <v>1.3</v>
      </c>
      <c r="P9" s="25">
        <f t="shared" si="1"/>
        <v>0.76470588235294124</v>
      </c>
      <c r="Q9" s="26">
        <f t="shared" si="2"/>
        <v>0.45000000000000018</v>
      </c>
      <c r="R9" s="25">
        <f t="shared" si="3"/>
        <v>0.17647058823529421</v>
      </c>
      <c r="S9" s="26">
        <f t="shared" si="4"/>
        <v>-0.35000000000000009</v>
      </c>
      <c r="T9" s="23">
        <f t="shared" si="4"/>
        <v>0.35000000000000009</v>
      </c>
    </row>
    <row r="10" spans="2:20" x14ac:dyDescent="0.2">
      <c r="B10" s="28">
        <v>1498</v>
      </c>
      <c r="C10" s="29" t="s">
        <v>35</v>
      </c>
      <c r="D10" s="29" t="s">
        <v>36</v>
      </c>
      <c r="E10" s="28" t="s">
        <v>37</v>
      </c>
      <c r="F10" s="30">
        <v>29095</v>
      </c>
      <c r="G10" s="31">
        <v>32</v>
      </c>
      <c r="H10" s="32">
        <v>2</v>
      </c>
      <c r="I10" s="33">
        <v>3.2</v>
      </c>
      <c r="J10" s="34">
        <v>3.5</v>
      </c>
      <c r="K10" s="35">
        <v>3.35</v>
      </c>
      <c r="L10" s="36">
        <v>3.7</v>
      </c>
      <c r="M10" s="37">
        <v>3.35</v>
      </c>
      <c r="N10" s="38">
        <v>3.35</v>
      </c>
      <c r="O10" s="37">
        <f t="shared" si="0"/>
        <v>1.35</v>
      </c>
      <c r="P10" s="39">
        <f t="shared" si="1"/>
        <v>0.67500000000000004</v>
      </c>
      <c r="Q10" s="40">
        <f t="shared" si="2"/>
        <v>0</v>
      </c>
      <c r="R10" s="39">
        <f t="shared" si="3"/>
        <v>0</v>
      </c>
      <c r="S10" s="40">
        <f t="shared" si="4"/>
        <v>-0.35000000000000009</v>
      </c>
      <c r="T10" s="37">
        <f t="shared" si="4"/>
        <v>0</v>
      </c>
    </row>
    <row r="11" spans="2:20" x14ac:dyDescent="0.2">
      <c r="B11" s="13">
        <v>1621</v>
      </c>
      <c r="C11" s="15"/>
      <c r="D11" s="15" t="s">
        <v>38</v>
      </c>
      <c r="E11" s="13" t="s">
        <v>39</v>
      </c>
      <c r="F11" s="16">
        <v>30111</v>
      </c>
      <c r="G11" s="17" t="s">
        <v>27</v>
      </c>
      <c r="H11" s="18">
        <v>1.6</v>
      </c>
      <c r="I11" s="19">
        <v>2.5</v>
      </c>
      <c r="J11" s="20">
        <v>2.6</v>
      </c>
      <c r="K11" s="21">
        <v>2.5499999999999998</v>
      </c>
      <c r="L11" s="22">
        <v>2.85</v>
      </c>
      <c r="M11" s="23">
        <v>2.5499999999999998</v>
      </c>
      <c r="N11" s="24">
        <v>2.5499999999999998</v>
      </c>
      <c r="O11" s="23">
        <f t="shared" si="0"/>
        <v>0.94999999999999973</v>
      </c>
      <c r="P11" s="25">
        <f t="shared" si="1"/>
        <v>0.59374999999999978</v>
      </c>
      <c r="Q11" s="26">
        <f t="shared" si="2"/>
        <v>0</v>
      </c>
      <c r="R11" s="25">
        <f t="shared" si="3"/>
        <v>0</v>
      </c>
      <c r="S11" s="26">
        <f t="shared" si="4"/>
        <v>-0.30000000000000027</v>
      </c>
      <c r="T11" s="23">
        <f t="shared" si="4"/>
        <v>0</v>
      </c>
    </row>
    <row r="12" spans="2:20" x14ac:dyDescent="0.2">
      <c r="B12" s="28">
        <v>2357</v>
      </c>
      <c r="C12" s="29"/>
      <c r="D12" s="29" t="s">
        <v>40</v>
      </c>
      <c r="E12" s="28" t="s">
        <v>41</v>
      </c>
      <c r="F12" s="30">
        <v>46057</v>
      </c>
      <c r="G12" s="31">
        <v>32</v>
      </c>
      <c r="H12" s="32">
        <v>1.7</v>
      </c>
      <c r="I12" s="33">
        <v>2.5</v>
      </c>
      <c r="J12" s="34">
        <v>2.6</v>
      </c>
      <c r="K12" s="35">
        <v>2.5499999999999998</v>
      </c>
      <c r="L12" s="36">
        <v>3</v>
      </c>
      <c r="M12" s="37">
        <v>2.5499999999999998</v>
      </c>
      <c r="N12" s="38">
        <v>2.8</v>
      </c>
      <c r="O12" s="37">
        <f t="shared" si="0"/>
        <v>1.0999999999999999</v>
      </c>
      <c r="P12" s="39">
        <f t="shared" si="1"/>
        <v>0.64705882352941169</v>
      </c>
      <c r="Q12" s="40">
        <f t="shared" si="2"/>
        <v>0.25</v>
      </c>
      <c r="R12" s="39">
        <f t="shared" si="3"/>
        <v>9.8039215686274522E-2</v>
      </c>
      <c r="S12" s="40">
        <f t="shared" si="4"/>
        <v>-0.45000000000000018</v>
      </c>
      <c r="T12" s="37">
        <f t="shared" si="4"/>
        <v>0.25</v>
      </c>
    </row>
    <row r="13" spans="2:20" x14ac:dyDescent="0.2">
      <c r="B13" s="13">
        <v>2378</v>
      </c>
      <c r="C13" s="15" t="s">
        <v>42</v>
      </c>
      <c r="D13" s="15" t="s">
        <v>43</v>
      </c>
      <c r="E13" s="13" t="s">
        <v>41</v>
      </c>
      <c r="F13" s="16">
        <v>46099</v>
      </c>
      <c r="G13" s="17">
        <v>32</v>
      </c>
      <c r="H13" s="18">
        <v>1.7</v>
      </c>
      <c r="I13" s="19">
        <v>2.5</v>
      </c>
      <c r="J13" s="20">
        <v>2.6</v>
      </c>
      <c r="K13" s="21">
        <v>2.5499999999999998</v>
      </c>
      <c r="L13" s="22">
        <v>3</v>
      </c>
      <c r="M13" s="23">
        <v>2.5499999999999998</v>
      </c>
      <c r="N13" s="24">
        <v>2.8</v>
      </c>
      <c r="O13" s="23">
        <f t="shared" si="0"/>
        <v>1.0999999999999999</v>
      </c>
      <c r="P13" s="25">
        <f t="shared" si="1"/>
        <v>0.64705882352941169</v>
      </c>
      <c r="Q13" s="26">
        <f t="shared" si="2"/>
        <v>0.25</v>
      </c>
      <c r="R13" s="25">
        <f t="shared" si="3"/>
        <v>9.8039215686274522E-2</v>
      </c>
      <c r="S13" s="26">
        <f t="shared" si="4"/>
        <v>-0.45000000000000018</v>
      </c>
      <c r="T13" s="23">
        <f t="shared" si="4"/>
        <v>0.25</v>
      </c>
    </row>
    <row r="14" spans="2:20" x14ac:dyDescent="0.2">
      <c r="B14" s="28">
        <v>2755</v>
      </c>
      <c r="C14" s="29"/>
      <c r="D14" s="29" t="s">
        <v>44</v>
      </c>
      <c r="E14" s="28" t="s">
        <v>45</v>
      </c>
      <c r="F14" s="30">
        <v>49021</v>
      </c>
      <c r="G14" s="31" t="s">
        <v>27</v>
      </c>
      <c r="H14" s="32">
        <v>1.6</v>
      </c>
      <c r="I14" s="33">
        <v>2.4</v>
      </c>
      <c r="J14" s="34">
        <v>2.7</v>
      </c>
      <c r="K14" s="35">
        <v>2.5499999999999998</v>
      </c>
      <c r="L14" s="36">
        <v>2.85</v>
      </c>
      <c r="M14" s="37">
        <v>2.5499999999999998</v>
      </c>
      <c r="N14" s="38">
        <v>2.5499999999999998</v>
      </c>
      <c r="O14" s="37">
        <f t="shared" si="0"/>
        <v>0.94999999999999973</v>
      </c>
      <c r="P14" s="39">
        <f t="shared" si="1"/>
        <v>0.59374999999999978</v>
      </c>
      <c r="Q14" s="40">
        <f t="shared" si="2"/>
        <v>0</v>
      </c>
      <c r="R14" s="39">
        <f t="shared" si="3"/>
        <v>0</v>
      </c>
      <c r="S14" s="40">
        <f t="shared" si="4"/>
        <v>-0.30000000000000027</v>
      </c>
      <c r="T14" s="37">
        <f t="shared" si="4"/>
        <v>0</v>
      </c>
    </row>
    <row r="15" spans="2:20" x14ac:dyDescent="0.2">
      <c r="B15" s="13">
        <v>2762</v>
      </c>
      <c r="C15" s="15"/>
      <c r="D15" s="15" t="s">
        <v>46</v>
      </c>
      <c r="E15" s="13" t="s">
        <v>45</v>
      </c>
      <c r="F15" s="16">
        <v>49035</v>
      </c>
      <c r="G15" s="17" t="s">
        <v>27</v>
      </c>
      <c r="H15" s="18">
        <v>1.9</v>
      </c>
      <c r="I15" s="19">
        <v>2.1</v>
      </c>
      <c r="J15" s="20">
        <v>2.2000000000000002</v>
      </c>
      <c r="K15" s="21">
        <v>2.15</v>
      </c>
      <c r="L15" s="22">
        <v>3.15</v>
      </c>
      <c r="M15" s="23">
        <v>2.5499999999999998</v>
      </c>
      <c r="N15" s="24">
        <v>2.5499999999999998</v>
      </c>
      <c r="O15" s="23">
        <f t="shared" si="0"/>
        <v>0.64999999999999991</v>
      </c>
      <c r="P15" s="25">
        <f t="shared" si="1"/>
        <v>0.34210526315789469</v>
      </c>
      <c r="Q15" s="26">
        <f t="shared" si="2"/>
        <v>0.39999999999999991</v>
      </c>
      <c r="R15" s="25">
        <f t="shared" si="3"/>
        <v>0.18604651162790695</v>
      </c>
      <c r="S15" s="26">
        <f t="shared" si="4"/>
        <v>-0.60000000000000009</v>
      </c>
      <c r="T15" s="23">
        <f t="shared" si="4"/>
        <v>0</v>
      </c>
    </row>
    <row r="16" spans="2:20" x14ac:dyDescent="0.2">
      <c r="B16" s="28">
        <v>3025</v>
      </c>
      <c r="C16" s="29" t="s">
        <v>47</v>
      </c>
      <c r="D16" s="29" t="s">
        <v>48</v>
      </c>
      <c r="E16" s="28" t="s">
        <v>49</v>
      </c>
      <c r="F16" s="30">
        <v>55021</v>
      </c>
      <c r="G16" s="31">
        <v>30</v>
      </c>
      <c r="H16" s="32">
        <v>1.75</v>
      </c>
      <c r="I16" s="33">
        <v>3.1</v>
      </c>
      <c r="J16" s="34">
        <v>3.3</v>
      </c>
      <c r="K16" s="35">
        <v>3.2</v>
      </c>
      <c r="L16" s="36">
        <v>3</v>
      </c>
      <c r="M16" s="37">
        <v>3</v>
      </c>
      <c r="N16" s="38">
        <v>3</v>
      </c>
      <c r="O16" s="37">
        <f t="shared" si="0"/>
        <v>1.25</v>
      </c>
      <c r="P16" s="39">
        <f t="shared" si="1"/>
        <v>0.7142857142857143</v>
      </c>
      <c r="Q16" s="40">
        <f>N16-K16</f>
        <v>-0.20000000000000018</v>
      </c>
      <c r="R16" s="39">
        <f t="shared" si="3"/>
        <v>-6.2500000000000056E-2</v>
      </c>
      <c r="S16" s="40">
        <f t="shared" si="4"/>
        <v>0</v>
      </c>
      <c r="T16" s="37">
        <f t="shared" si="4"/>
        <v>0</v>
      </c>
    </row>
    <row r="17" spans="2:20" x14ac:dyDescent="0.2">
      <c r="B17" s="13">
        <v>3055</v>
      </c>
      <c r="C17" s="15"/>
      <c r="D17" s="15" t="s">
        <v>50</v>
      </c>
      <c r="E17" s="13" t="s">
        <v>49</v>
      </c>
      <c r="F17" s="16">
        <v>55079</v>
      </c>
      <c r="G17" s="17">
        <v>30</v>
      </c>
      <c r="H17" s="18">
        <v>1.75</v>
      </c>
      <c r="I17" s="19">
        <v>3.2</v>
      </c>
      <c r="J17" s="20">
        <v>3.4</v>
      </c>
      <c r="K17" s="21">
        <v>3.3</v>
      </c>
      <c r="L17" s="22">
        <v>3</v>
      </c>
      <c r="M17" s="23">
        <v>3</v>
      </c>
      <c r="N17" s="24">
        <v>3</v>
      </c>
      <c r="O17" s="23">
        <f t="shared" si="0"/>
        <v>1.25</v>
      </c>
      <c r="P17" s="25">
        <f t="shared" si="1"/>
        <v>0.7142857142857143</v>
      </c>
      <c r="Q17" s="26">
        <f t="shared" si="2"/>
        <v>-0.29999999999999982</v>
      </c>
      <c r="R17" s="25">
        <f t="shared" si="3"/>
        <v>-9.0909090909090856E-2</v>
      </c>
      <c r="S17" s="26">
        <f t="shared" si="4"/>
        <v>0</v>
      </c>
      <c r="T17" s="23">
        <f t="shared" si="4"/>
        <v>0</v>
      </c>
    </row>
    <row r="18" spans="2:20" x14ac:dyDescent="0.2">
      <c r="B18" s="28">
        <v>3083</v>
      </c>
      <c r="C18" s="29" t="s">
        <v>51</v>
      </c>
      <c r="D18" s="29" t="s">
        <v>52</v>
      </c>
      <c r="E18" s="28" t="s">
        <v>49</v>
      </c>
      <c r="F18" s="30">
        <v>55135</v>
      </c>
      <c r="G18" s="31">
        <v>30</v>
      </c>
      <c r="H18" s="32">
        <v>1.75</v>
      </c>
      <c r="I18" s="33">
        <v>3</v>
      </c>
      <c r="J18" s="34">
        <v>3.2</v>
      </c>
      <c r="K18" s="35">
        <v>3.1</v>
      </c>
      <c r="L18" s="36">
        <v>3</v>
      </c>
      <c r="M18" s="37">
        <v>3</v>
      </c>
      <c r="N18" s="38">
        <v>3</v>
      </c>
      <c r="O18" s="37">
        <f t="shared" si="0"/>
        <v>1.25</v>
      </c>
      <c r="P18" s="39">
        <f t="shared" si="1"/>
        <v>0.7142857142857143</v>
      </c>
      <c r="Q18" s="40">
        <f t="shared" si="2"/>
        <v>-0.10000000000000009</v>
      </c>
      <c r="R18" s="39">
        <f t="shared" si="3"/>
        <v>-3.2258064516129059E-2</v>
      </c>
      <c r="S18" s="40">
        <f t="shared" si="4"/>
        <v>0</v>
      </c>
      <c r="T18" s="37">
        <f t="shared" si="4"/>
        <v>0</v>
      </c>
    </row>
    <row r="19" spans="2:20" x14ac:dyDescent="0.2">
      <c r="B19" s="41"/>
      <c r="D19" s="43"/>
      <c r="E19" s="43"/>
      <c r="F19" s="27"/>
    </row>
    <row r="20" spans="2:20" x14ac:dyDescent="0.2">
      <c r="D20" s="43"/>
      <c r="E20" s="43"/>
      <c r="F20" s="27"/>
      <c r="G20" s="47"/>
    </row>
    <row r="21" spans="2:20" x14ac:dyDescent="0.2">
      <c r="C21" s="47" t="s">
        <v>53</v>
      </c>
      <c r="E21" s="47" t="s">
        <v>54</v>
      </c>
      <c r="F21" s="27"/>
      <c r="G21" s="27"/>
    </row>
    <row r="22" spans="2:20" x14ac:dyDescent="0.2">
      <c r="C22" s="43" t="s">
        <v>0</v>
      </c>
      <c r="E22" s="27" t="s">
        <v>55</v>
      </c>
      <c r="F22" s="27"/>
      <c r="G22" s="27"/>
    </row>
    <row r="23" spans="2:20" x14ac:dyDescent="0.2">
      <c r="C23" s="43" t="s">
        <v>1</v>
      </c>
      <c r="E23" s="27" t="s">
        <v>56</v>
      </c>
      <c r="F23" s="27"/>
      <c r="G23" s="27"/>
    </row>
    <row r="24" spans="2:20" x14ac:dyDescent="0.2">
      <c r="C24" s="43" t="s">
        <v>2</v>
      </c>
      <c r="E24" s="27" t="s">
        <v>57</v>
      </c>
      <c r="F24" s="27"/>
      <c r="G24" s="27"/>
    </row>
    <row r="25" spans="2:20" x14ac:dyDescent="0.2">
      <c r="C25" s="43" t="s">
        <v>3</v>
      </c>
      <c r="E25" s="27" t="s">
        <v>58</v>
      </c>
      <c r="F25" s="27"/>
      <c r="G25" s="27"/>
    </row>
    <row r="26" spans="2:20" x14ac:dyDescent="0.2">
      <c r="C26" s="43" t="s">
        <v>4</v>
      </c>
      <c r="E26" s="27" t="s">
        <v>59</v>
      </c>
      <c r="F26" s="27"/>
      <c r="G26" s="27"/>
    </row>
    <row r="27" spans="2:20" x14ac:dyDescent="0.2">
      <c r="C27" s="43" t="s">
        <v>5</v>
      </c>
      <c r="E27" s="27" t="s">
        <v>60</v>
      </c>
      <c r="F27" s="27"/>
      <c r="G27" s="27"/>
    </row>
    <row r="28" spans="2:20" x14ac:dyDescent="0.2">
      <c r="C28" s="43" t="s">
        <v>6</v>
      </c>
      <c r="E28" s="27" t="s">
        <v>61</v>
      </c>
      <c r="F28" s="27"/>
      <c r="G28" s="27"/>
    </row>
    <row r="29" spans="2:20" x14ac:dyDescent="0.2">
      <c r="C29" s="43" t="s">
        <v>7</v>
      </c>
      <c r="E29" s="27" t="s">
        <v>62</v>
      </c>
      <c r="F29" s="27"/>
      <c r="G29" s="27"/>
    </row>
    <row r="30" spans="2:20" x14ac:dyDescent="0.2">
      <c r="C30" s="43" t="s">
        <v>8</v>
      </c>
      <c r="E30" s="27" t="s">
        <v>63</v>
      </c>
      <c r="F30" s="27"/>
      <c r="G30" s="27"/>
      <c r="J30" s="48"/>
    </row>
    <row r="31" spans="2:20" x14ac:dyDescent="0.2">
      <c r="C31" s="43" t="s">
        <v>9</v>
      </c>
      <c r="E31" s="27" t="s">
        <v>64</v>
      </c>
      <c r="F31" s="27"/>
      <c r="G31" s="27"/>
      <c r="J31" s="48"/>
    </row>
    <row r="32" spans="2:20" x14ac:dyDescent="0.2">
      <c r="C32" s="43" t="s">
        <v>65</v>
      </c>
      <c r="E32" s="27" t="s">
        <v>66</v>
      </c>
      <c r="F32" s="27"/>
      <c r="G32" s="27"/>
    </row>
    <row r="33" spans="3:7" x14ac:dyDescent="0.2">
      <c r="C33" s="43" t="s">
        <v>67</v>
      </c>
      <c r="E33" s="27" t="s">
        <v>68</v>
      </c>
      <c r="F33" s="27"/>
      <c r="G33" s="27"/>
    </row>
    <row r="34" spans="3:7" x14ac:dyDescent="0.2">
      <c r="C34" s="43" t="s">
        <v>69</v>
      </c>
      <c r="E34" s="27" t="s">
        <v>70</v>
      </c>
      <c r="F34" s="27"/>
      <c r="G34" s="43"/>
    </row>
    <row r="35" spans="3:7" x14ac:dyDescent="0.2">
      <c r="C35" s="43" t="s">
        <v>71</v>
      </c>
      <c r="E35" t="s">
        <v>72</v>
      </c>
      <c r="F35" s="27"/>
      <c r="G35" s="27"/>
    </row>
    <row r="36" spans="3:7" x14ac:dyDescent="0.2">
      <c r="C36" s="43" t="s">
        <v>73</v>
      </c>
      <c r="E36" s="43" t="s">
        <v>74</v>
      </c>
      <c r="F36" s="27"/>
      <c r="G36" s="43"/>
    </row>
    <row r="37" spans="3:7" x14ac:dyDescent="0.2">
      <c r="C37" s="43" t="s">
        <v>75</v>
      </c>
      <c r="E37" t="s">
        <v>76</v>
      </c>
      <c r="F37" s="27"/>
    </row>
    <row r="38" spans="3:7" x14ac:dyDescent="0.2">
      <c r="C38" s="43" t="s">
        <v>77</v>
      </c>
      <c r="E38" s="43" t="s">
        <v>78</v>
      </c>
      <c r="F38" s="27"/>
    </row>
    <row r="39" spans="3:7" x14ac:dyDescent="0.2">
      <c r="C39" s="43" t="s">
        <v>79</v>
      </c>
      <c r="E39" s="27" t="s">
        <v>80</v>
      </c>
      <c r="F39" s="27"/>
    </row>
    <row r="40" spans="3:7" x14ac:dyDescent="0.2">
      <c r="C40" s="43" t="s">
        <v>81</v>
      </c>
      <c r="E40" s="43" t="s">
        <v>82</v>
      </c>
      <c r="F40" s="27"/>
    </row>
    <row r="41" spans="3:7" x14ac:dyDescent="0.2">
      <c r="D41" s="43"/>
      <c r="F41" s="27"/>
    </row>
    <row r="54" spans="4:6" x14ac:dyDescent="0.2">
      <c r="D54" s="47"/>
      <c r="E54" s="27"/>
      <c r="F54" s="47"/>
    </row>
    <row r="55" spans="4:6" x14ac:dyDescent="0.2">
      <c r="E55" s="27"/>
      <c r="F55" s="27"/>
    </row>
    <row r="56" spans="4:6" x14ac:dyDescent="0.2">
      <c r="E56" s="27"/>
      <c r="F56" s="27"/>
    </row>
    <row r="57" spans="4:6" x14ac:dyDescent="0.2">
      <c r="E57" s="27"/>
      <c r="F57" s="27"/>
    </row>
    <row r="58" spans="4:6" x14ac:dyDescent="0.2">
      <c r="E58" s="27"/>
      <c r="F58" s="27"/>
    </row>
    <row r="59" spans="4:6" x14ac:dyDescent="0.2">
      <c r="E59" s="27"/>
      <c r="F59" s="27"/>
    </row>
    <row r="60" spans="4:6" x14ac:dyDescent="0.2">
      <c r="E60" s="27"/>
      <c r="F60" s="27"/>
    </row>
    <row r="61" spans="4:6" x14ac:dyDescent="0.2">
      <c r="E61" s="27"/>
      <c r="F61" s="27"/>
    </row>
    <row r="62" spans="4:6" x14ac:dyDescent="0.2">
      <c r="E62" s="27"/>
      <c r="F62" s="27"/>
    </row>
    <row r="63" spans="4:6" x14ac:dyDescent="0.2">
      <c r="E63" s="27"/>
      <c r="F63" s="27"/>
    </row>
    <row r="64" spans="4:6" x14ac:dyDescent="0.2">
      <c r="E64" s="27"/>
      <c r="F64" s="27"/>
    </row>
    <row r="65" spans="5:6" x14ac:dyDescent="0.2">
      <c r="E65" s="27"/>
      <c r="F65" s="27"/>
    </row>
    <row r="66" spans="5:6" x14ac:dyDescent="0.2">
      <c r="E66" s="27"/>
      <c r="F66" s="43"/>
    </row>
  </sheetData>
  <sheetProtection algorithmName="SHA-512" hashValue="NpQbk4JEJuBZPrjFTQtfHLcvqIkJ4cfZMVu3c5or3E3JgFfxPKXUTZttPxAyu60oVQ9SsjJUzbnfitgRDbm6cg==" saltValue="J4Xp5F6JJATVMnc5uu1oxw==" spinCount="100000" sheet="1" objects="1" scenarios="1"/>
  <pageMargins left="0.7" right="0.7" top="1" bottom="1" header="0.55000000000000004" footer="0.55000000000000004"/>
  <pageSetup scale="52" fitToHeight="0" orientation="landscape" horizontalDpi="0" verticalDpi="0"/>
  <headerFooter>
    <oddHeader>&amp;L&amp;K000000Prepared by MIG&amp;C&amp;"Calibri Bold,Bold"&amp;K000000Ex. _____ MIG 60 Selected CO ID KS MN MO MT SD UT WI County Comparison.xlsx&amp;R&amp;K000000Exhibit MIG 60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60</vt:lpstr>
      <vt:lpstr>'MIG 60'!Print_Area</vt:lpstr>
      <vt:lpstr>'MIG 60'!Print_Titles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2023-12-01T03:12:46Z</dcterms:created>
  <dcterms:modified xsi:type="dcterms:W3CDTF">2023-12-01T03:13:53Z</dcterms:modified>
</cp:coreProperties>
</file>