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"/>
    </mc:Choice>
  </mc:AlternateContent>
  <xr:revisionPtr revIDLastSave="0" documentId="13_ncr:1_{51D884FD-EE3A-D841-8E82-0C5E338273EB}" xr6:coauthVersionLast="47" xr6:coauthVersionMax="47" xr10:uidLastSave="{00000000-0000-0000-0000-000000000000}"/>
  <bookViews>
    <workbookView xWindow="2360" yWindow="500" windowWidth="26440" windowHeight="15440" xr2:uid="{22E7F5D0-8CE6-DE47-B005-FDACDF62B05A}"/>
  </bookViews>
  <sheets>
    <sheet name="California" sheetId="1" r:id="rId1"/>
  </sheets>
  <definedNames>
    <definedName name="_xlnm._FilterDatabase" localSheetId="0" hidden="1">California!$B$2:$M$60</definedName>
    <definedName name="_xlnm.Print_Area" localSheetId="0">California!$B$2:$M$75</definedName>
    <definedName name="_xlnm.Print_Titles" localSheetId="0">California!$2:$2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L60" i="1" s="1"/>
  <c r="M60" i="1" s="1"/>
  <c r="J59" i="1"/>
  <c r="L59" i="1" s="1"/>
  <c r="M59" i="1" s="1"/>
  <c r="J58" i="1"/>
  <c r="L58" i="1" s="1"/>
  <c r="M58" i="1" s="1"/>
  <c r="J57" i="1"/>
  <c r="L57" i="1" s="1"/>
  <c r="M57" i="1" s="1"/>
  <c r="J56" i="1"/>
  <c r="L56" i="1" s="1"/>
  <c r="M56" i="1" s="1"/>
  <c r="J55" i="1"/>
  <c r="L55" i="1" s="1"/>
  <c r="M55" i="1" s="1"/>
  <c r="J54" i="1"/>
  <c r="L54" i="1" s="1"/>
  <c r="M54" i="1" s="1"/>
  <c r="J53" i="1"/>
  <c r="L53" i="1" s="1"/>
  <c r="M53" i="1" s="1"/>
  <c r="J52" i="1"/>
  <c r="L52" i="1" s="1"/>
  <c r="M52" i="1" s="1"/>
  <c r="J51" i="1"/>
  <c r="L51" i="1" s="1"/>
  <c r="M51" i="1" s="1"/>
  <c r="L50" i="1"/>
  <c r="M50" i="1" s="1"/>
  <c r="J50" i="1"/>
  <c r="J49" i="1"/>
  <c r="L49" i="1" s="1"/>
  <c r="M49" i="1" s="1"/>
  <c r="J48" i="1"/>
  <c r="L48" i="1" s="1"/>
  <c r="M48" i="1" s="1"/>
  <c r="L47" i="1"/>
  <c r="M47" i="1" s="1"/>
  <c r="J47" i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L42" i="1"/>
  <c r="M42" i="1" s="1"/>
  <c r="J42" i="1"/>
  <c r="J41" i="1"/>
  <c r="L41" i="1" s="1"/>
  <c r="M41" i="1" s="1"/>
  <c r="J40" i="1"/>
  <c r="L40" i="1" s="1"/>
  <c r="M40" i="1" s="1"/>
  <c r="J39" i="1"/>
  <c r="L39" i="1" s="1"/>
  <c r="M39" i="1" s="1"/>
  <c r="J38" i="1"/>
  <c r="L38" i="1" s="1"/>
  <c r="M38" i="1" s="1"/>
  <c r="J37" i="1"/>
  <c r="L37" i="1" s="1"/>
  <c r="M37" i="1" s="1"/>
  <c r="J36" i="1"/>
  <c r="L36" i="1" s="1"/>
  <c r="M36" i="1" s="1"/>
  <c r="J35" i="1"/>
  <c r="L35" i="1" s="1"/>
  <c r="M35" i="1" s="1"/>
  <c r="J34" i="1"/>
  <c r="L34" i="1" s="1"/>
  <c r="M34" i="1" s="1"/>
  <c r="L33" i="1"/>
  <c r="M33" i="1" s="1"/>
  <c r="J33" i="1"/>
  <c r="J32" i="1"/>
  <c r="L32" i="1" s="1"/>
  <c r="M32" i="1" s="1"/>
  <c r="J31" i="1"/>
  <c r="L31" i="1" s="1"/>
  <c r="M31" i="1" s="1"/>
  <c r="M30" i="1"/>
  <c r="L30" i="1"/>
  <c r="J30" i="1"/>
  <c r="J29" i="1"/>
  <c r="L29" i="1" s="1"/>
  <c r="M29" i="1" s="1"/>
  <c r="J28" i="1"/>
  <c r="L28" i="1" s="1"/>
  <c r="M28" i="1" s="1"/>
  <c r="J27" i="1"/>
  <c r="L27" i="1" s="1"/>
  <c r="M27" i="1" s="1"/>
  <c r="J26" i="1"/>
  <c r="L26" i="1" s="1"/>
  <c r="M26" i="1" s="1"/>
  <c r="L25" i="1"/>
  <c r="M25" i="1" s="1"/>
  <c r="J25" i="1"/>
  <c r="J24" i="1"/>
  <c r="L24" i="1" s="1"/>
  <c r="M24" i="1" s="1"/>
  <c r="J23" i="1"/>
  <c r="L23" i="1" s="1"/>
  <c r="M23" i="1" s="1"/>
  <c r="L22" i="1"/>
  <c r="M22" i="1" s="1"/>
  <c r="J22" i="1"/>
  <c r="J21" i="1"/>
  <c r="L21" i="1" s="1"/>
  <c r="M21" i="1" s="1"/>
  <c r="J20" i="1"/>
  <c r="L20" i="1" s="1"/>
  <c r="M20" i="1" s="1"/>
  <c r="J19" i="1"/>
  <c r="L19" i="1" s="1"/>
  <c r="M19" i="1" s="1"/>
  <c r="J18" i="1"/>
  <c r="L18" i="1" s="1"/>
  <c r="M18" i="1" s="1"/>
  <c r="J17" i="1"/>
  <c r="L17" i="1" s="1"/>
  <c r="M17" i="1" s="1"/>
  <c r="L16" i="1"/>
  <c r="M16" i="1" s="1"/>
  <c r="J16" i="1"/>
  <c r="J15" i="1"/>
  <c r="L15" i="1" s="1"/>
  <c r="M15" i="1" s="1"/>
  <c r="J14" i="1"/>
  <c r="L14" i="1" s="1"/>
  <c r="M14" i="1" s="1"/>
  <c r="J13" i="1"/>
  <c r="L13" i="1" s="1"/>
  <c r="M13" i="1" s="1"/>
  <c r="J12" i="1"/>
  <c r="L12" i="1" s="1"/>
  <c r="M12" i="1" s="1"/>
  <c r="J11" i="1"/>
  <c r="L11" i="1" s="1"/>
  <c r="M11" i="1" s="1"/>
  <c r="J10" i="1"/>
  <c r="L10" i="1" s="1"/>
  <c r="M10" i="1" s="1"/>
  <c r="J9" i="1"/>
  <c r="L9" i="1" s="1"/>
  <c r="M9" i="1" s="1"/>
  <c r="L8" i="1"/>
  <c r="M8" i="1" s="1"/>
  <c r="J8" i="1"/>
  <c r="J7" i="1"/>
  <c r="L7" i="1" s="1"/>
  <c r="M7" i="1" s="1"/>
  <c r="J6" i="1"/>
  <c r="L6" i="1" s="1"/>
  <c r="M6" i="1" s="1"/>
  <c r="J5" i="1"/>
  <c r="L5" i="1" s="1"/>
  <c r="M5" i="1" s="1"/>
  <c r="J4" i="1"/>
  <c r="L4" i="1" s="1"/>
  <c r="M4" i="1" s="1"/>
  <c r="J3" i="1"/>
  <c r="L3" i="1" s="1"/>
  <c r="M3" i="1" s="1"/>
</calcChain>
</file>

<file path=xl/sharedStrings.xml><?xml version="1.0" encoding="utf-8"?>
<sst xmlns="http://schemas.openxmlformats.org/spreadsheetml/2006/main" count="154" uniqueCount="86">
  <si>
    <t>Row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</si>
  <si>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</si>
  <si>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</si>
  <si>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</si>
  <si>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</si>
  <si>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</si>
  <si>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</si>
  <si>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</si>
  <si>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</si>
  <si>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Proposal 
#19</t>
  </si>
  <si>
    <t>Difference</t>
  </si>
  <si>
    <t>Percent Change</t>
  </si>
  <si>
    <t>Alameda</t>
  </si>
  <si>
    <t>CA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</si>
  <si>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</si>
  <si>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</si>
  <si>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</si>
  <si>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</si>
  <si>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</si>
  <si>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</si>
  <si>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</si>
  <si>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</si>
  <si>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</si>
  <si>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</si>
  <si>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</si>
  <si>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</si>
  <si>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</si>
  <si>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</si>
  <si>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</si>
  <si>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</si>
  <si>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</si>
  <si>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</si>
  <si>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</si>
  <si>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</si>
  <si>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</si>
  <si>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</si>
  <si>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</si>
  <si>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</si>
  <si>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</si>
  <si>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</si>
  <si>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</si>
  <si>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</si>
  <si>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</si>
  <si>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</si>
  <si>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</si>
  <si>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</si>
  <si>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</si>
  <si>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</si>
  <si>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</si>
  <si>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</si>
  <si>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</si>
  <si>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</si>
  <si>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</si>
  <si>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</si>
  <si>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</si>
  <si>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</si>
  <si>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</si>
  <si>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</si>
  <si>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</si>
  <si>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</si>
  <si>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</si>
  <si>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</si>
  <si>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</si>
  <si>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</si>
  <si>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</si>
  <si>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</si>
  <si>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</si>
  <si>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</si>
  <si>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</si>
  <si>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</si>
  <si>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</si>
  <si>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Column</t>
  </si>
  <si>
    <t>Source</t>
  </si>
  <si>
    <t>Reference: Ex. 301</t>
  </si>
  <si>
    <t>Ex. 301 Col. B</t>
  </si>
  <si>
    <t>Ex. 301 Col. C</t>
  </si>
  <si>
    <t>Ex. 301 Col. E</t>
  </si>
  <si>
    <t>Ex. 301 Col. N</t>
  </si>
  <si>
    <t>Ex. 301 Col. I</t>
  </si>
  <si>
    <t>Ex. 301 Col. F</t>
  </si>
  <si>
    <t>Ex. 301 Col. G</t>
  </si>
  <si>
    <t>Ex. 301 Col. L</t>
  </si>
  <si>
    <t>Proposal #19</t>
  </si>
  <si>
    <t>Ex. 301 Col. O</t>
  </si>
  <si>
    <t>Calculated: Proposal #19 - UofW v3</t>
  </si>
  <si>
    <t>Calculated: Difference / UoW v3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</si>
</sst>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1" xfId="2" applyNumberFormat="1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43" fontId="4" fillId="0" borderId="3" xfId="1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/>
    <xf numFmtId="164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5" fontId="5" fillId="2" borderId="5" xfId="0" applyNumberFormat="1" applyFont="1" applyFill="1" applyBorder="1"/>
    <xf numFmtId="165" fontId="5" fillId="2" borderId="0" xfId="2" applyNumberFormat="1" applyFont="1" applyFill="1" applyBorder="1"/>
    <xf numFmtId="165" fontId="5" fillId="2" borderId="0" xfId="1" applyNumberFormat="1" applyFont="1" applyFill="1" applyBorder="1"/>
    <xf numFmtId="165" fontId="5" fillId="2" borderId="5" xfId="1" applyNumberFormat="1" applyFont="1" applyFill="1" applyBorder="1"/>
    <xf numFmtId="166" fontId="5" fillId="2" borderId="0" xfId="0" applyNumberFormat="1" applyFont="1" applyFill="1"/>
    <xf numFmtId="167" fontId="5" fillId="2" borderId="0" xfId="3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5" xfId="0" applyNumberFormat="1" applyFont="1" applyBorder="1"/>
    <xf numFmtId="165" fontId="5" fillId="0" borderId="0" xfId="2" applyNumberFormat="1" applyFont="1" applyFill="1" applyBorder="1"/>
    <xf numFmtId="165" fontId="5" fillId="0" borderId="0" xfId="1" applyNumberFormat="1" applyFont="1" applyFill="1" applyBorder="1"/>
    <xf numFmtId="165" fontId="5" fillId="0" borderId="5" xfId="1" applyNumberFormat="1" applyFont="1" applyFill="1" applyBorder="1"/>
    <xf numFmtId="166" fontId="5" fillId="0" borderId="0" xfId="0" applyNumberFormat="1" applyFont="1"/>
    <xf numFmtId="167" fontId="5" fillId="0" borderId="0" xfId="3" applyNumberFormat="1" applyFont="1" applyFill="1" applyBorder="1"/>
    <xf numFmtId="0" fontId="2" fillId="0" borderId="0" xfId="0" applyFont="1"/>
    <xf numFmtId="2" fontId="5" fillId="0" borderId="0" xfId="0" applyNumberFormat="1" applyFont="1"/>
    <xf numFmtId="2" fontId="5" fillId="0" borderId="0" xfId="2" applyNumberFormat="1" applyFont="1" applyFill="1" applyBorder="1"/>
    <xf numFmtId="43" fontId="5" fillId="0" borderId="0" xfId="1" applyFont="1" applyFill="1" applyBorder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B3CF-93E1-7F48-8D57-60DC00D69144}">
  <sheetPr>
    <pageSetUpPr fitToPage="1"/>
  </sheetPr>
  <dimension ref="B2:M75"/>
  <sheetViews>
    <sheetView tabSelected="1" workbookViewId="0">
      <pane xSplit="1" ySplit="2" topLeftCell="B56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8.83203125" defaultRowHeight="16" x14ac:dyDescent="0.2"/>
  <cols>
    <col min="1" max="1" width="2.83203125" style="21" customWidth="1"/>
    <col min="2" max="2" width="7.83203125" style="22" customWidth="1"/>
    <col min="3" max="3" width="16.83203125" style="21" customWidth="1"/>
    <col min="4" max="4" width="7.83203125" style="22" customWidth="1"/>
    <col min="5" max="5" width="7.83203125" style="37" customWidth="1"/>
    <col min="6" max="6" width="7.83203125" style="22" customWidth="1"/>
    <col min="7" max="7" width="10.83203125" style="33" customWidth="1"/>
    <col min="8" max="9" width="10.83203125" style="34" customWidth="1"/>
    <col min="10" max="10" width="10.83203125" style="21" customWidth="1"/>
    <col min="11" max="11" width="10.83203125" style="35" customWidth="1"/>
    <col min="12" max="13" width="10.83203125" style="21" customWidth="1"/>
    <col min="14" max="16384" width="8.83203125" style="21"/>
  </cols>
  <sheetData>
    <row r="2" spans="2:13" s="10" customFormat="1" ht="51" x14ac:dyDescent="0.2">
      <c r="B2" s="1" t="s">
        <v>0</v>
      </c>
      <c r="C2" s="2" t="s">
        <v>1</v>
      </c>
      <c r="D2" s="1" t="s">
        <v>2</v>
      </c>
      <c r="E2" s="3" t="s">
        <v>3</v>
      </c>
      <c r="F2" s="4" t="s">
        <v>4</v>
      </c>
      <c r="G2" s="5" t="s">
        <v>5</v>
      </c>
      <c r="H2" s="6" t="s">
        <v>6</v>
      </c>
      <c r="I2" s="6" t="s">
        <v>7</v>
      </c>
      <c r="J2" s="7" t="s">
        <v>8</v>
      </c>
      <c r="K2" s="8" t="s">
        <v>9</v>
      </c>
      <c r="L2" s="9" t="s">
        <v>10</v>
      </c>
      <c r="M2" s="9" t="s">
        <v>11</v>
      </c>
    </row>
    <row r="3" spans="2:13" x14ac:dyDescent="0.2">
      <c r="B3" s="11">
        <v>159</v>
      </c>
      <c r="C3" s="12" t="s">
        <v>12</v>
      </c>
      <c r="D3" s="11" t="s">
        <v>13</v>
      </c>
      <c r="E3" s="13">
        <v>6001</v>
      </c>
      <c r="F3" s="14">
        <v>51</v>
      </c>
      <c r="G3" s="15">
        <v>1.8</v>
      </c>
      <c r="H3" s="16">
        <v>2</v>
      </c>
      <c r="I3" s="16">
        <v>2.1</v>
      </c>
      <c r="J3" s="17">
        <f t="shared" ref="J3:J60" si="0">ROUND(AVERAGE(H3:I3),2)</f>
        <v>2.0499999999999998</v>
      </c>
      <c r="K3" s="18">
        <v>2.9</v>
      </c>
      <c r="L3" s="19">
        <f t="shared" ref="L3:L60" si="1">K3-J3</f>
        <v>0.85000000000000009</v>
      </c>
      <c r="M3" s="20">
        <f t="shared" ref="M3:M60" si="2">L3/J3</f>
        <v>0.41463414634146351</v>
      </c>
    </row>
    <row r="4" spans="2:13" x14ac:dyDescent="0.2">
      <c r="B4" s="22">
        <v>160</v>
      </c>
      <c r="C4" s="23" t="s">
        <v>14</v>
      </c>
      <c r="D4" s="22" t="s">
        <v>13</v>
      </c>
      <c r="E4" s="24">
        <v>6003</v>
      </c>
      <c r="F4" s="25">
        <v>51</v>
      </c>
      <c r="G4" s="26">
        <v>1.7</v>
      </c>
      <c r="H4" s="27">
        <v>1.8</v>
      </c>
      <c r="I4" s="27">
        <v>1.8</v>
      </c>
      <c r="J4" s="28">
        <f t="shared" si="0"/>
        <v>1.8</v>
      </c>
      <c r="K4" s="29">
        <v>2.5</v>
      </c>
      <c r="L4" s="30">
        <f t="shared" si="1"/>
        <v>0.7</v>
      </c>
      <c r="M4" s="31">
        <f t="shared" si="2"/>
        <v>0.38888888888888884</v>
      </c>
    </row>
    <row r="5" spans="2:13" x14ac:dyDescent="0.2">
      <c r="B5" s="11">
        <v>161</v>
      </c>
      <c r="C5" s="12" t="s">
        <v>15</v>
      </c>
      <c r="D5" s="11" t="s">
        <v>13</v>
      </c>
      <c r="E5" s="13">
        <v>6005</v>
      </c>
      <c r="F5" s="14">
        <v>51</v>
      </c>
      <c r="G5" s="15">
        <v>1.7</v>
      </c>
      <c r="H5" s="16">
        <v>1.8</v>
      </c>
      <c r="I5" s="16">
        <v>1.8</v>
      </c>
      <c r="J5" s="17">
        <f t="shared" si="0"/>
        <v>1.8</v>
      </c>
      <c r="K5" s="18">
        <v>2.5</v>
      </c>
      <c r="L5" s="19">
        <f t="shared" si="1"/>
        <v>0.7</v>
      </c>
      <c r="M5" s="20">
        <f t="shared" si="2"/>
        <v>0.38888888888888884</v>
      </c>
    </row>
    <row r="6" spans="2:13" x14ac:dyDescent="0.2">
      <c r="B6" s="22">
        <v>162</v>
      </c>
      <c r="C6" s="23" t="s">
        <v>16</v>
      </c>
      <c r="D6" s="22" t="s">
        <v>13</v>
      </c>
      <c r="E6" s="24">
        <v>6007</v>
      </c>
      <c r="F6" s="25">
        <v>51</v>
      </c>
      <c r="G6" s="26">
        <v>1.7</v>
      </c>
      <c r="H6" s="27">
        <v>1.9</v>
      </c>
      <c r="I6" s="27">
        <v>2</v>
      </c>
      <c r="J6" s="28">
        <f t="shared" si="0"/>
        <v>1.95</v>
      </c>
      <c r="K6" s="29">
        <v>2.5</v>
      </c>
      <c r="L6" s="30">
        <f t="shared" si="1"/>
        <v>0.55000000000000004</v>
      </c>
      <c r="M6" s="31">
        <f t="shared" si="2"/>
        <v>0.2820512820512821</v>
      </c>
    </row>
    <row r="7" spans="2:13" x14ac:dyDescent="0.2">
      <c r="B7" s="11">
        <v>163</v>
      </c>
      <c r="C7" s="12" t="s">
        <v>17</v>
      </c>
      <c r="D7" s="11" t="s">
        <v>13</v>
      </c>
      <c r="E7" s="13">
        <v>6009</v>
      </c>
      <c r="F7" s="14">
        <v>51</v>
      </c>
      <c r="G7" s="15">
        <v>1.7</v>
      </c>
      <c r="H7" s="16">
        <v>1.8</v>
      </c>
      <c r="I7" s="16">
        <v>1.8</v>
      </c>
      <c r="J7" s="17">
        <f t="shared" si="0"/>
        <v>1.8</v>
      </c>
      <c r="K7" s="18">
        <v>2.5</v>
      </c>
      <c r="L7" s="19">
        <f t="shared" si="1"/>
        <v>0.7</v>
      </c>
      <c r="M7" s="20">
        <f t="shared" si="2"/>
        <v>0.38888888888888884</v>
      </c>
    </row>
    <row r="8" spans="2:13" x14ac:dyDescent="0.2">
      <c r="B8" s="22">
        <v>164</v>
      </c>
      <c r="C8" s="23" t="s">
        <v>18</v>
      </c>
      <c r="D8" s="22" t="s">
        <v>13</v>
      </c>
      <c r="E8" s="24">
        <v>6011</v>
      </c>
      <c r="F8" s="25">
        <v>51</v>
      </c>
      <c r="G8" s="26">
        <v>1.7</v>
      </c>
      <c r="H8" s="27">
        <v>1.9</v>
      </c>
      <c r="I8" s="27">
        <v>2.1</v>
      </c>
      <c r="J8" s="28">
        <f t="shared" si="0"/>
        <v>2</v>
      </c>
      <c r="K8" s="29">
        <v>2.5</v>
      </c>
      <c r="L8" s="30">
        <f t="shared" si="1"/>
        <v>0.5</v>
      </c>
      <c r="M8" s="31">
        <f t="shared" si="2"/>
        <v>0.25</v>
      </c>
    </row>
    <row r="9" spans="2:13" x14ac:dyDescent="0.2">
      <c r="B9" s="11">
        <v>165</v>
      </c>
      <c r="C9" s="12" t="s">
        <v>19</v>
      </c>
      <c r="D9" s="11" t="s">
        <v>13</v>
      </c>
      <c r="E9" s="13">
        <v>6013</v>
      </c>
      <c r="F9" s="14">
        <v>51</v>
      </c>
      <c r="G9" s="15">
        <v>1.8</v>
      </c>
      <c r="H9" s="16">
        <v>1.9</v>
      </c>
      <c r="I9" s="16">
        <v>2.1</v>
      </c>
      <c r="J9" s="17">
        <f t="shared" si="0"/>
        <v>2</v>
      </c>
      <c r="K9" s="18">
        <v>2.9</v>
      </c>
      <c r="L9" s="19">
        <f t="shared" si="1"/>
        <v>0.89999999999999991</v>
      </c>
      <c r="M9" s="20">
        <f t="shared" si="2"/>
        <v>0.44999999999999996</v>
      </c>
    </row>
    <row r="10" spans="2:13" x14ac:dyDescent="0.2">
      <c r="B10" s="22">
        <v>166</v>
      </c>
      <c r="C10" s="23" t="s">
        <v>20</v>
      </c>
      <c r="D10" s="22" t="s">
        <v>13</v>
      </c>
      <c r="E10" s="24">
        <v>6015</v>
      </c>
      <c r="F10" s="25">
        <v>51</v>
      </c>
      <c r="G10" s="26">
        <v>1.8</v>
      </c>
      <c r="H10" s="27">
        <v>1.9</v>
      </c>
      <c r="I10" s="27">
        <v>2</v>
      </c>
      <c r="J10" s="28">
        <f t="shared" si="0"/>
        <v>1.95</v>
      </c>
      <c r="K10" s="29">
        <v>2.8</v>
      </c>
      <c r="L10" s="30">
        <f t="shared" si="1"/>
        <v>0.84999999999999987</v>
      </c>
      <c r="M10" s="31">
        <f t="shared" si="2"/>
        <v>0.43589743589743585</v>
      </c>
    </row>
    <row r="11" spans="2:13" x14ac:dyDescent="0.2">
      <c r="B11" s="11">
        <v>167</v>
      </c>
      <c r="C11" s="12" t="s">
        <v>21</v>
      </c>
      <c r="D11" s="11" t="s">
        <v>13</v>
      </c>
      <c r="E11" s="13">
        <v>6017</v>
      </c>
      <c r="F11" s="14">
        <v>51</v>
      </c>
      <c r="G11" s="15">
        <v>1.7</v>
      </c>
      <c r="H11" s="16">
        <v>1.8</v>
      </c>
      <c r="I11" s="16">
        <v>1.8</v>
      </c>
      <c r="J11" s="17">
        <f t="shared" si="0"/>
        <v>1.8</v>
      </c>
      <c r="K11" s="18">
        <v>2.5</v>
      </c>
      <c r="L11" s="19">
        <f t="shared" si="1"/>
        <v>0.7</v>
      </c>
      <c r="M11" s="20">
        <f t="shared" si="2"/>
        <v>0.38888888888888884</v>
      </c>
    </row>
    <row r="12" spans="2:13" x14ac:dyDescent="0.2">
      <c r="B12" s="22">
        <v>168</v>
      </c>
      <c r="C12" s="23" t="s">
        <v>22</v>
      </c>
      <c r="D12" s="22" t="s">
        <v>13</v>
      </c>
      <c r="E12" s="24">
        <v>6019</v>
      </c>
      <c r="F12" s="25">
        <v>51</v>
      </c>
      <c r="G12" s="26">
        <v>1.6</v>
      </c>
      <c r="H12" s="27">
        <v>1.9</v>
      </c>
      <c r="I12" s="27">
        <v>1.9</v>
      </c>
      <c r="J12" s="28">
        <f t="shared" si="0"/>
        <v>1.9</v>
      </c>
      <c r="K12" s="29">
        <v>2.5</v>
      </c>
      <c r="L12" s="30">
        <f t="shared" si="1"/>
        <v>0.60000000000000009</v>
      </c>
      <c r="M12" s="31">
        <f t="shared" si="2"/>
        <v>0.31578947368421056</v>
      </c>
    </row>
    <row r="13" spans="2:13" x14ac:dyDescent="0.2">
      <c r="B13" s="11">
        <v>169</v>
      </c>
      <c r="C13" s="12" t="s">
        <v>23</v>
      </c>
      <c r="D13" s="11" t="s">
        <v>13</v>
      </c>
      <c r="E13" s="13">
        <v>6021</v>
      </c>
      <c r="F13" s="14">
        <v>51</v>
      </c>
      <c r="G13" s="15">
        <v>1.7</v>
      </c>
      <c r="H13" s="16">
        <v>2</v>
      </c>
      <c r="I13" s="16">
        <v>2.1</v>
      </c>
      <c r="J13" s="17">
        <f t="shared" si="0"/>
        <v>2.0499999999999998</v>
      </c>
      <c r="K13" s="18">
        <v>2.5</v>
      </c>
      <c r="L13" s="19">
        <f t="shared" si="1"/>
        <v>0.45000000000000018</v>
      </c>
      <c r="M13" s="20">
        <f t="shared" si="2"/>
        <v>0.21951219512195133</v>
      </c>
    </row>
    <row r="14" spans="2:13" x14ac:dyDescent="0.2">
      <c r="B14" s="22">
        <v>170</v>
      </c>
      <c r="C14" s="23" t="s">
        <v>24</v>
      </c>
      <c r="D14" s="22" t="s">
        <v>13</v>
      </c>
      <c r="E14" s="24">
        <v>6023</v>
      </c>
      <c r="F14" s="25">
        <v>51</v>
      </c>
      <c r="G14" s="26">
        <v>1.8</v>
      </c>
      <c r="H14" s="27">
        <v>1.9</v>
      </c>
      <c r="I14" s="27">
        <v>2</v>
      </c>
      <c r="J14" s="28">
        <f t="shared" si="0"/>
        <v>1.95</v>
      </c>
      <c r="K14" s="29">
        <v>2.8</v>
      </c>
      <c r="L14" s="30">
        <f t="shared" si="1"/>
        <v>0.84999999999999987</v>
      </c>
      <c r="M14" s="31">
        <f t="shared" si="2"/>
        <v>0.43589743589743585</v>
      </c>
    </row>
    <row r="15" spans="2:13" x14ac:dyDescent="0.2">
      <c r="B15" s="11">
        <v>171</v>
      </c>
      <c r="C15" s="12" t="s">
        <v>25</v>
      </c>
      <c r="D15" s="11" t="s">
        <v>13</v>
      </c>
      <c r="E15" s="13">
        <v>6025</v>
      </c>
      <c r="F15" s="14">
        <v>51</v>
      </c>
      <c r="G15" s="15">
        <v>2</v>
      </c>
      <c r="H15" s="16">
        <v>2.2000000000000002</v>
      </c>
      <c r="I15" s="16">
        <v>2.2999999999999998</v>
      </c>
      <c r="J15" s="17">
        <f t="shared" si="0"/>
        <v>2.25</v>
      </c>
      <c r="K15" s="18">
        <v>3</v>
      </c>
      <c r="L15" s="19">
        <f t="shared" si="1"/>
        <v>0.75</v>
      </c>
      <c r="M15" s="20">
        <f t="shared" si="2"/>
        <v>0.33333333333333331</v>
      </c>
    </row>
    <row r="16" spans="2:13" x14ac:dyDescent="0.2">
      <c r="B16" s="22">
        <v>172</v>
      </c>
      <c r="C16" s="23" t="s">
        <v>26</v>
      </c>
      <c r="D16" s="22" t="s">
        <v>13</v>
      </c>
      <c r="E16" s="24">
        <v>6027</v>
      </c>
      <c r="F16" s="25">
        <v>51</v>
      </c>
      <c r="G16" s="26">
        <v>1.6</v>
      </c>
      <c r="H16" s="27">
        <v>2.2000000000000002</v>
      </c>
      <c r="I16" s="27">
        <v>2.4</v>
      </c>
      <c r="J16" s="28">
        <f t="shared" si="0"/>
        <v>2.2999999999999998</v>
      </c>
      <c r="K16" s="29">
        <v>2.5</v>
      </c>
      <c r="L16" s="30">
        <f t="shared" si="1"/>
        <v>0.20000000000000018</v>
      </c>
      <c r="M16" s="31">
        <f t="shared" si="2"/>
        <v>8.6956521739130516E-2</v>
      </c>
    </row>
    <row r="17" spans="2:13" x14ac:dyDescent="0.2">
      <c r="B17" s="11">
        <v>173</v>
      </c>
      <c r="C17" s="12" t="s">
        <v>27</v>
      </c>
      <c r="D17" s="11" t="s">
        <v>13</v>
      </c>
      <c r="E17" s="13">
        <v>6029</v>
      </c>
      <c r="F17" s="14">
        <v>51</v>
      </c>
      <c r="G17" s="15">
        <v>1.8</v>
      </c>
      <c r="H17" s="16">
        <v>2.1</v>
      </c>
      <c r="I17" s="16">
        <v>2.2000000000000002</v>
      </c>
      <c r="J17" s="17">
        <f t="shared" si="0"/>
        <v>2.15</v>
      </c>
      <c r="K17" s="18">
        <v>2.6</v>
      </c>
      <c r="L17" s="19">
        <f t="shared" si="1"/>
        <v>0.45000000000000018</v>
      </c>
      <c r="M17" s="20">
        <f t="shared" si="2"/>
        <v>0.20930232558139544</v>
      </c>
    </row>
    <row r="18" spans="2:13" x14ac:dyDescent="0.2">
      <c r="B18" s="22">
        <v>174</v>
      </c>
      <c r="C18" s="23" t="s">
        <v>28</v>
      </c>
      <c r="D18" s="22" t="s">
        <v>13</v>
      </c>
      <c r="E18" s="24">
        <v>6031</v>
      </c>
      <c r="F18" s="25">
        <v>51</v>
      </c>
      <c r="G18" s="26">
        <v>1.6</v>
      </c>
      <c r="H18" s="27">
        <v>2</v>
      </c>
      <c r="I18" s="27">
        <v>2</v>
      </c>
      <c r="J18" s="28">
        <f t="shared" si="0"/>
        <v>2</v>
      </c>
      <c r="K18" s="29">
        <v>2.5</v>
      </c>
      <c r="L18" s="30">
        <f t="shared" si="1"/>
        <v>0.5</v>
      </c>
      <c r="M18" s="31">
        <f t="shared" si="2"/>
        <v>0.25</v>
      </c>
    </row>
    <row r="19" spans="2:13" x14ac:dyDescent="0.2">
      <c r="B19" s="11">
        <v>175</v>
      </c>
      <c r="C19" s="12" t="s">
        <v>29</v>
      </c>
      <c r="D19" s="11" t="s">
        <v>13</v>
      </c>
      <c r="E19" s="13">
        <v>6033</v>
      </c>
      <c r="F19" s="14">
        <v>51</v>
      </c>
      <c r="G19" s="15">
        <v>1.8</v>
      </c>
      <c r="H19" s="16">
        <v>2</v>
      </c>
      <c r="I19" s="16">
        <v>2.2000000000000002</v>
      </c>
      <c r="J19" s="17">
        <f t="shared" si="0"/>
        <v>2.1</v>
      </c>
      <c r="K19" s="18">
        <v>2.8</v>
      </c>
      <c r="L19" s="19">
        <f t="shared" si="1"/>
        <v>0.69999999999999973</v>
      </c>
      <c r="M19" s="20">
        <f t="shared" si="2"/>
        <v>0.3333333333333332</v>
      </c>
    </row>
    <row r="20" spans="2:13" x14ac:dyDescent="0.2">
      <c r="B20" s="22">
        <v>176</v>
      </c>
      <c r="C20" s="23" t="s">
        <v>30</v>
      </c>
      <c r="D20" s="22" t="s">
        <v>13</v>
      </c>
      <c r="E20" s="24">
        <v>6035</v>
      </c>
      <c r="F20" s="25">
        <v>51</v>
      </c>
      <c r="G20" s="26">
        <v>1.7</v>
      </c>
      <c r="H20" s="27">
        <v>2</v>
      </c>
      <c r="I20" s="27">
        <v>2</v>
      </c>
      <c r="J20" s="28">
        <f t="shared" si="0"/>
        <v>2</v>
      </c>
      <c r="K20" s="29">
        <v>2.5</v>
      </c>
      <c r="L20" s="30">
        <f t="shared" si="1"/>
        <v>0.5</v>
      </c>
      <c r="M20" s="31">
        <f t="shared" si="2"/>
        <v>0.25</v>
      </c>
    </row>
    <row r="21" spans="2:13" x14ac:dyDescent="0.2">
      <c r="B21" s="11">
        <v>177</v>
      </c>
      <c r="C21" s="12" t="s">
        <v>31</v>
      </c>
      <c r="D21" s="11" t="s">
        <v>13</v>
      </c>
      <c r="E21" s="13">
        <v>6037</v>
      </c>
      <c r="F21" s="14">
        <v>51</v>
      </c>
      <c r="G21" s="15">
        <v>2.1</v>
      </c>
      <c r="H21" s="16">
        <v>2.2000000000000002</v>
      </c>
      <c r="I21" s="16">
        <v>2.2999999999999998</v>
      </c>
      <c r="J21" s="17">
        <f t="shared" si="0"/>
        <v>2.25</v>
      </c>
      <c r="K21" s="18">
        <v>3</v>
      </c>
      <c r="L21" s="19">
        <f t="shared" si="1"/>
        <v>0.75</v>
      </c>
      <c r="M21" s="20">
        <f t="shared" si="2"/>
        <v>0.33333333333333331</v>
      </c>
    </row>
    <row r="22" spans="2:13" x14ac:dyDescent="0.2">
      <c r="B22" s="22">
        <v>178</v>
      </c>
      <c r="C22" s="23" t="s">
        <v>32</v>
      </c>
      <c r="D22" s="22" t="s">
        <v>13</v>
      </c>
      <c r="E22" s="24">
        <v>6039</v>
      </c>
      <c r="F22" s="25">
        <v>51</v>
      </c>
      <c r="G22" s="26">
        <v>1.6</v>
      </c>
      <c r="H22" s="27">
        <v>1.8</v>
      </c>
      <c r="I22" s="27">
        <v>1.8</v>
      </c>
      <c r="J22" s="28">
        <f t="shared" si="0"/>
        <v>1.8</v>
      </c>
      <c r="K22" s="29">
        <v>2.5</v>
      </c>
      <c r="L22" s="30">
        <f t="shared" si="1"/>
        <v>0.7</v>
      </c>
      <c r="M22" s="31">
        <f t="shared" si="2"/>
        <v>0.38888888888888884</v>
      </c>
    </row>
    <row r="23" spans="2:13" x14ac:dyDescent="0.2">
      <c r="B23" s="11">
        <v>179</v>
      </c>
      <c r="C23" s="12" t="s">
        <v>33</v>
      </c>
      <c r="D23" s="11" t="s">
        <v>13</v>
      </c>
      <c r="E23" s="13">
        <v>6041</v>
      </c>
      <c r="F23" s="14">
        <v>51</v>
      </c>
      <c r="G23" s="15">
        <v>1.8</v>
      </c>
      <c r="H23" s="16">
        <v>2</v>
      </c>
      <c r="I23" s="16">
        <v>2.2999999999999998</v>
      </c>
      <c r="J23" s="17">
        <f t="shared" si="0"/>
        <v>2.15</v>
      </c>
      <c r="K23" s="18">
        <v>2.9</v>
      </c>
      <c r="L23" s="19">
        <f t="shared" si="1"/>
        <v>0.75</v>
      </c>
      <c r="M23" s="20">
        <f t="shared" si="2"/>
        <v>0.34883720930232559</v>
      </c>
    </row>
    <row r="24" spans="2:13" x14ac:dyDescent="0.2">
      <c r="B24" s="22">
        <v>180</v>
      </c>
      <c r="C24" s="23" t="s">
        <v>34</v>
      </c>
      <c r="D24" s="22" t="s">
        <v>13</v>
      </c>
      <c r="E24" s="24">
        <v>6043</v>
      </c>
      <c r="F24" s="25">
        <v>51</v>
      </c>
      <c r="G24" s="26">
        <v>1.7</v>
      </c>
      <c r="H24" s="27">
        <v>1.8</v>
      </c>
      <c r="I24" s="27">
        <v>1.8</v>
      </c>
      <c r="J24" s="28">
        <f t="shared" si="0"/>
        <v>1.8</v>
      </c>
      <c r="K24" s="29">
        <v>2.5</v>
      </c>
      <c r="L24" s="30">
        <f t="shared" si="1"/>
        <v>0.7</v>
      </c>
      <c r="M24" s="31">
        <f t="shared" si="2"/>
        <v>0.38888888888888884</v>
      </c>
    </row>
    <row r="25" spans="2:13" x14ac:dyDescent="0.2">
      <c r="B25" s="11">
        <v>181</v>
      </c>
      <c r="C25" s="12" t="s">
        <v>35</v>
      </c>
      <c r="D25" s="11" t="s">
        <v>13</v>
      </c>
      <c r="E25" s="13">
        <v>6045</v>
      </c>
      <c r="F25" s="14">
        <v>51</v>
      </c>
      <c r="G25" s="15">
        <v>1.8</v>
      </c>
      <c r="H25" s="16">
        <v>2</v>
      </c>
      <c r="I25" s="16">
        <v>2.2000000000000002</v>
      </c>
      <c r="J25" s="17">
        <f t="shared" si="0"/>
        <v>2.1</v>
      </c>
      <c r="K25" s="18">
        <v>2.8</v>
      </c>
      <c r="L25" s="19">
        <f t="shared" si="1"/>
        <v>0.69999999999999973</v>
      </c>
      <c r="M25" s="20">
        <f t="shared" si="2"/>
        <v>0.3333333333333332</v>
      </c>
    </row>
    <row r="26" spans="2:13" x14ac:dyDescent="0.2">
      <c r="B26" s="22">
        <v>182</v>
      </c>
      <c r="C26" s="23" t="s">
        <v>36</v>
      </c>
      <c r="D26" s="22" t="s">
        <v>13</v>
      </c>
      <c r="E26" s="24">
        <v>6047</v>
      </c>
      <c r="F26" s="25">
        <v>51</v>
      </c>
      <c r="G26" s="26">
        <v>1.7</v>
      </c>
      <c r="H26" s="27">
        <v>1.9</v>
      </c>
      <c r="I26" s="27">
        <v>1.9</v>
      </c>
      <c r="J26" s="28">
        <f t="shared" si="0"/>
        <v>1.9</v>
      </c>
      <c r="K26" s="29">
        <v>2.5</v>
      </c>
      <c r="L26" s="30">
        <f t="shared" si="1"/>
        <v>0.60000000000000009</v>
      </c>
      <c r="M26" s="31">
        <f t="shared" si="2"/>
        <v>0.31578947368421056</v>
      </c>
    </row>
    <row r="27" spans="2:13" x14ac:dyDescent="0.2">
      <c r="B27" s="11">
        <v>183</v>
      </c>
      <c r="C27" s="12" t="s">
        <v>37</v>
      </c>
      <c r="D27" s="11" t="s">
        <v>13</v>
      </c>
      <c r="E27" s="13">
        <v>6049</v>
      </c>
      <c r="F27" s="14">
        <v>51</v>
      </c>
      <c r="G27" s="15">
        <v>1.7</v>
      </c>
      <c r="H27" s="16">
        <v>2</v>
      </c>
      <c r="I27" s="16">
        <v>2</v>
      </c>
      <c r="J27" s="17">
        <f t="shared" si="0"/>
        <v>2</v>
      </c>
      <c r="K27" s="18">
        <v>2.5</v>
      </c>
      <c r="L27" s="19">
        <f t="shared" si="1"/>
        <v>0.5</v>
      </c>
      <c r="M27" s="20">
        <f t="shared" si="2"/>
        <v>0.25</v>
      </c>
    </row>
    <row r="28" spans="2:13" x14ac:dyDescent="0.2">
      <c r="B28" s="22">
        <v>184</v>
      </c>
      <c r="C28" s="23" t="s">
        <v>38</v>
      </c>
      <c r="D28" s="22" t="s">
        <v>13</v>
      </c>
      <c r="E28" s="24">
        <v>6051</v>
      </c>
      <c r="F28" s="25">
        <v>51</v>
      </c>
      <c r="G28" s="26">
        <v>1.6</v>
      </c>
      <c r="H28" s="27">
        <v>1.9</v>
      </c>
      <c r="I28" s="27">
        <v>1.9</v>
      </c>
      <c r="J28" s="28">
        <f t="shared" si="0"/>
        <v>1.9</v>
      </c>
      <c r="K28" s="29">
        <v>2.5</v>
      </c>
      <c r="L28" s="30">
        <f t="shared" si="1"/>
        <v>0.60000000000000009</v>
      </c>
      <c r="M28" s="31">
        <f t="shared" si="2"/>
        <v>0.31578947368421056</v>
      </c>
    </row>
    <row r="29" spans="2:13" x14ac:dyDescent="0.2">
      <c r="B29" s="11">
        <v>185</v>
      </c>
      <c r="C29" s="12" t="s">
        <v>39</v>
      </c>
      <c r="D29" s="11" t="s">
        <v>13</v>
      </c>
      <c r="E29" s="13">
        <v>6053</v>
      </c>
      <c r="F29" s="14">
        <v>51</v>
      </c>
      <c r="G29" s="15">
        <v>1.8</v>
      </c>
      <c r="H29" s="16">
        <v>2.2000000000000002</v>
      </c>
      <c r="I29" s="16">
        <v>2.2999999999999998</v>
      </c>
      <c r="J29" s="17">
        <f t="shared" si="0"/>
        <v>2.25</v>
      </c>
      <c r="K29" s="18">
        <v>2.9</v>
      </c>
      <c r="L29" s="19">
        <f t="shared" si="1"/>
        <v>0.64999999999999991</v>
      </c>
      <c r="M29" s="20">
        <f t="shared" si="2"/>
        <v>0.28888888888888886</v>
      </c>
    </row>
    <row r="30" spans="2:13" x14ac:dyDescent="0.2">
      <c r="B30" s="22">
        <v>186</v>
      </c>
      <c r="C30" s="23" t="s">
        <v>40</v>
      </c>
      <c r="D30" s="22" t="s">
        <v>13</v>
      </c>
      <c r="E30" s="24">
        <v>6055</v>
      </c>
      <c r="F30" s="25">
        <v>51</v>
      </c>
      <c r="G30" s="26">
        <v>1.8</v>
      </c>
      <c r="H30" s="27">
        <v>2</v>
      </c>
      <c r="I30" s="27">
        <v>2.2000000000000002</v>
      </c>
      <c r="J30" s="28">
        <f t="shared" si="0"/>
        <v>2.1</v>
      </c>
      <c r="K30" s="29">
        <v>2.9</v>
      </c>
      <c r="L30" s="30">
        <f t="shared" si="1"/>
        <v>0.79999999999999982</v>
      </c>
      <c r="M30" s="31">
        <f t="shared" si="2"/>
        <v>0.38095238095238088</v>
      </c>
    </row>
    <row r="31" spans="2:13" x14ac:dyDescent="0.2">
      <c r="B31" s="11">
        <v>187</v>
      </c>
      <c r="C31" s="12" t="s">
        <v>41</v>
      </c>
      <c r="D31" s="11" t="s">
        <v>13</v>
      </c>
      <c r="E31" s="13">
        <v>6057</v>
      </c>
      <c r="F31" s="14">
        <v>51</v>
      </c>
      <c r="G31" s="15">
        <v>1.7</v>
      </c>
      <c r="H31" s="16">
        <v>1.9</v>
      </c>
      <c r="I31" s="16">
        <v>1.9</v>
      </c>
      <c r="J31" s="17">
        <f t="shared" si="0"/>
        <v>1.9</v>
      </c>
      <c r="K31" s="18">
        <v>2.5</v>
      </c>
      <c r="L31" s="19">
        <f t="shared" si="1"/>
        <v>0.60000000000000009</v>
      </c>
      <c r="M31" s="20">
        <f t="shared" si="2"/>
        <v>0.31578947368421056</v>
      </c>
    </row>
    <row r="32" spans="2:13" x14ac:dyDescent="0.2">
      <c r="B32" s="22">
        <v>188</v>
      </c>
      <c r="C32" s="23" t="s">
        <v>42</v>
      </c>
      <c r="D32" s="22" t="s">
        <v>13</v>
      </c>
      <c r="E32" s="24">
        <v>6059</v>
      </c>
      <c r="F32" s="25">
        <v>51</v>
      </c>
      <c r="G32" s="26">
        <v>2.1</v>
      </c>
      <c r="H32" s="27">
        <v>2.4</v>
      </c>
      <c r="I32" s="27">
        <v>2.4</v>
      </c>
      <c r="J32" s="28">
        <f t="shared" si="0"/>
        <v>2.4</v>
      </c>
      <c r="K32" s="29">
        <v>3</v>
      </c>
      <c r="L32" s="30">
        <f t="shared" si="1"/>
        <v>0.60000000000000009</v>
      </c>
      <c r="M32" s="31">
        <f t="shared" si="2"/>
        <v>0.25000000000000006</v>
      </c>
    </row>
    <row r="33" spans="2:13" x14ac:dyDescent="0.2">
      <c r="B33" s="11">
        <v>189</v>
      </c>
      <c r="C33" s="12" t="s">
        <v>43</v>
      </c>
      <c r="D33" s="11" t="s">
        <v>13</v>
      </c>
      <c r="E33" s="13">
        <v>6061</v>
      </c>
      <c r="F33" s="14">
        <v>51</v>
      </c>
      <c r="G33" s="15">
        <v>1.7</v>
      </c>
      <c r="H33" s="16">
        <v>1.9</v>
      </c>
      <c r="I33" s="16">
        <v>1.9</v>
      </c>
      <c r="J33" s="17">
        <f t="shared" si="0"/>
        <v>1.9</v>
      </c>
      <c r="K33" s="18">
        <v>2.5</v>
      </c>
      <c r="L33" s="19">
        <f t="shared" si="1"/>
        <v>0.60000000000000009</v>
      </c>
      <c r="M33" s="20">
        <f t="shared" si="2"/>
        <v>0.31578947368421056</v>
      </c>
    </row>
    <row r="34" spans="2:13" x14ac:dyDescent="0.2">
      <c r="B34" s="22">
        <v>190</v>
      </c>
      <c r="C34" s="23" t="s">
        <v>44</v>
      </c>
      <c r="D34" s="22" t="s">
        <v>13</v>
      </c>
      <c r="E34" s="24">
        <v>6063</v>
      </c>
      <c r="F34" s="25">
        <v>51</v>
      </c>
      <c r="G34" s="26">
        <v>1.7</v>
      </c>
      <c r="H34" s="27">
        <v>1.9</v>
      </c>
      <c r="I34" s="27">
        <v>2</v>
      </c>
      <c r="J34" s="28">
        <f t="shared" si="0"/>
        <v>1.95</v>
      </c>
      <c r="K34" s="29">
        <v>2.5</v>
      </c>
      <c r="L34" s="30">
        <f t="shared" si="1"/>
        <v>0.55000000000000004</v>
      </c>
      <c r="M34" s="31">
        <f t="shared" si="2"/>
        <v>0.2820512820512821</v>
      </c>
    </row>
    <row r="35" spans="2:13" x14ac:dyDescent="0.2">
      <c r="B35" s="11">
        <v>191</v>
      </c>
      <c r="C35" s="12" t="s">
        <v>45</v>
      </c>
      <c r="D35" s="11" t="s">
        <v>13</v>
      </c>
      <c r="E35" s="13">
        <v>6065</v>
      </c>
      <c r="F35" s="14">
        <v>51</v>
      </c>
      <c r="G35" s="15">
        <v>2</v>
      </c>
      <c r="H35" s="16">
        <v>2.2999999999999998</v>
      </c>
      <c r="I35" s="16">
        <v>2.5</v>
      </c>
      <c r="J35" s="17">
        <f t="shared" si="0"/>
        <v>2.4</v>
      </c>
      <c r="K35" s="18">
        <v>3</v>
      </c>
      <c r="L35" s="19">
        <f t="shared" si="1"/>
        <v>0.60000000000000009</v>
      </c>
      <c r="M35" s="20">
        <f t="shared" si="2"/>
        <v>0.25000000000000006</v>
      </c>
    </row>
    <row r="36" spans="2:13" x14ac:dyDescent="0.2">
      <c r="B36" s="22">
        <v>192</v>
      </c>
      <c r="C36" s="23" t="s">
        <v>46</v>
      </c>
      <c r="D36" s="22" t="s">
        <v>13</v>
      </c>
      <c r="E36" s="24">
        <v>6067</v>
      </c>
      <c r="F36" s="25">
        <v>51</v>
      </c>
      <c r="G36" s="26">
        <v>1.7</v>
      </c>
      <c r="H36" s="27">
        <v>1.9</v>
      </c>
      <c r="I36" s="27">
        <v>1.9</v>
      </c>
      <c r="J36" s="28">
        <f t="shared" si="0"/>
        <v>1.9</v>
      </c>
      <c r="K36" s="29">
        <v>2.5</v>
      </c>
      <c r="L36" s="30">
        <f t="shared" si="1"/>
        <v>0.60000000000000009</v>
      </c>
      <c r="M36" s="31">
        <f t="shared" si="2"/>
        <v>0.31578947368421056</v>
      </c>
    </row>
    <row r="37" spans="2:13" x14ac:dyDescent="0.2">
      <c r="B37" s="11">
        <v>193</v>
      </c>
      <c r="C37" s="12" t="s">
        <v>47</v>
      </c>
      <c r="D37" s="11" t="s">
        <v>13</v>
      </c>
      <c r="E37" s="13">
        <v>6069</v>
      </c>
      <c r="F37" s="14">
        <v>51</v>
      </c>
      <c r="G37" s="15">
        <v>1.8</v>
      </c>
      <c r="H37" s="16">
        <v>2.1</v>
      </c>
      <c r="I37" s="16">
        <v>2.1</v>
      </c>
      <c r="J37" s="17">
        <f t="shared" si="0"/>
        <v>2.1</v>
      </c>
      <c r="K37" s="18">
        <v>2.9</v>
      </c>
      <c r="L37" s="19">
        <f t="shared" si="1"/>
        <v>0.79999999999999982</v>
      </c>
      <c r="M37" s="20">
        <f t="shared" si="2"/>
        <v>0.38095238095238088</v>
      </c>
    </row>
    <row r="38" spans="2:13" x14ac:dyDescent="0.2">
      <c r="B38" s="22">
        <v>194</v>
      </c>
      <c r="C38" s="23" t="s">
        <v>48</v>
      </c>
      <c r="D38" s="22" t="s">
        <v>13</v>
      </c>
      <c r="E38" s="24">
        <v>6071</v>
      </c>
      <c r="F38" s="25">
        <v>51</v>
      </c>
      <c r="G38" s="26">
        <v>1.8</v>
      </c>
      <c r="H38" s="27">
        <v>2.4</v>
      </c>
      <c r="I38" s="27">
        <v>2.6</v>
      </c>
      <c r="J38" s="28">
        <f t="shared" si="0"/>
        <v>2.5</v>
      </c>
      <c r="K38" s="29">
        <v>3</v>
      </c>
      <c r="L38" s="30">
        <f t="shared" si="1"/>
        <v>0.5</v>
      </c>
      <c r="M38" s="31">
        <f t="shared" si="2"/>
        <v>0.2</v>
      </c>
    </row>
    <row r="39" spans="2:13" x14ac:dyDescent="0.2">
      <c r="B39" s="11">
        <v>195</v>
      </c>
      <c r="C39" s="12" t="s">
        <v>49</v>
      </c>
      <c r="D39" s="11" t="s">
        <v>13</v>
      </c>
      <c r="E39" s="13">
        <v>6073</v>
      </c>
      <c r="F39" s="14">
        <v>51</v>
      </c>
      <c r="G39" s="15">
        <v>2.1</v>
      </c>
      <c r="H39" s="16">
        <v>2.6</v>
      </c>
      <c r="I39" s="16">
        <v>2.6</v>
      </c>
      <c r="J39" s="17">
        <f t="shared" si="0"/>
        <v>2.6</v>
      </c>
      <c r="K39" s="18">
        <v>3</v>
      </c>
      <c r="L39" s="19">
        <f t="shared" si="1"/>
        <v>0.39999999999999991</v>
      </c>
      <c r="M39" s="20">
        <f t="shared" si="2"/>
        <v>0.1538461538461538</v>
      </c>
    </row>
    <row r="40" spans="2:13" x14ac:dyDescent="0.2">
      <c r="B40" s="22">
        <v>196</v>
      </c>
      <c r="C40" s="23" t="s">
        <v>50</v>
      </c>
      <c r="D40" s="22" t="s">
        <v>13</v>
      </c>
      <c r="E40" s="24">
        <v>6075</v>
      </c>
      <c r="F40" s="25">
        <v>51</v>
      </c>
      <c r="G40" s="26">
        <v>1.8</v>
      </c>
      <c r="H40" s="27">
        <v>2</v>
      </c>
      <c r="I40" s="27">
        <v>2.2000000000000002</v>
      </c>
      <c r="J40" s="28">
        <f t="shared" si="0"/>
        <v>2.1</v>
      </c>
      <c r="K40" s="29">
        <v>2.9</v>
      </c>
      <c r="L40" s="30">
        <f t="shared" si="1"/>
        <v>0.79999999999999982</v>
      </c>
      <c r="M40" s="31">
        <f t="shared" si="2"/>
        <v>0.38095238095238088</v>
      </c>
    </row>
    <row r="41" spans="2:13" x14ac:dyDescent="0.2">
      <c r="B41" s="11">
        <v>197</v>
      </c>
      <c r="C41" s="12" t="s">
        <v>51</v>
      </c>
      <c r="D41" s="11" t="s">
        <v>13</v>
      </c>
      <c r="E41" s="13">
        <v>6077</v>
      </c>
      <c r="F41" s="14">
        <v>51</v>
      </c>
      <c r="G41" s="15">
        <v>1.7</v>
      </c>
      <c r="H41" s="16">
        <v>1.9</v>
      </c>
      <c r="I41" s="16">
        <v>1.9</v>
      </c>
      <c r="J41" s="17">
        <f t="shared" si="0"/>
        <v>1.9</v>
      </c>
      <c r="K41" s="18">
        <v>2.5</v>
      </c>
      <c r="L41" s="19">
        <f t="shared" si="1"/>
        <v>0.60000000000000009</v>
      </c>
      <c r="M41" s="20">
        <f t="shared" si="2"/>
        <v>0.31578947368421056</v>
      </c>
    </row>
    <row r="42" spans="2:13" x14ac:dyDescent="0.2">
      <c r="B42" s="22">
        <v>198</v>
      </c>
      <c r="C42" s="23" t="s">
        <v>52</v>
      </c>
      <c r="D42" s="22" t="s">
        <v>13</v>
      </c>
      <c r="E42" s="24">
        <v>6079</v>
      </c>
      <c r="F42" s="25">
        <v>51</v>
      </c>
      <c r="G42" s="26">
        <v>1.8</v>
      </c>
      <c r="H42" s="27">
        <v>2.2000000000000002</v>
      </c>
      <c r="I42" s="27">
        <v>2.2999999999999998</v>
      </c>
      <c r="J42" s="28">
        <f t="shared" si="0"/>
        <v>2.25</v>
      </c>
      <c r="K42" s="29">
        <v>2.9</v>
      </c>
      <c r="L42" s="30">
        <f t="shared" si="1"/>
        <v>0.64999999999999991</v>
      </c>
      <c r="M42" s="31">
        <f t="shared" si="2"/>
        <v>0.28888888888888886</v>
      </c>
    </row>
    <row r="43" spans="2:13" x14ac:dyDescent="0.2">
      <c r="B43" s="11">
        <v>199</v>
      </c>
      <c r="C43" s="12" t="s">
        <v>53</v>
      </c>
      <c r="D43" s="11" t="s">
        <v>13</v>
      </c>
      <c r="E43" s="13">
        <v>6081</v>
      </c>
      <c r="F43" s="14">
        <v>51</v>
      </c>
      <c r="G43" s="15">
        <v>1.8</v>
      </c>
      <c r="H43" s="16">
        <v>2.1</v>
      </c>
      <c r="I43" s="16">
        <v>2.2000000000000002</v>
      </c>
      <c r="J43" s="17">
        <f t="shared" si="0"/>
        <v>2.15</v>
      </c>
      <c r="K43" s="18">
        <v>2.9</v>
      </c>
      <c r="L43" s="19">
        <f t="shared" si="1"/>
        <v>0.75</v>
      </c>
      <c r="M43" s="20">
        <f t="shared" si="2"/>
        <v>0.34883720930232559</v>
      </c>
    </row>
    <row r="44" spans="2:13" x14ac:dyDescent="0.2">
      <c r="B44" s="22">
        <v>200</v>
      </c>
      <c r="C44" s="23" t="s">
        <v>54</v>
      </c>
      <c r="D44" s="22" t="s">
        <v>13</v>
      </c>
      <c r="E44" s="24">
        <v>6083</v>
      </c>
      <c r="F44" s="25">
        <v>51</v>
      </c>
      <c r="G44" s="26">
        <v>1.8</v>
      </c>
      <c r="H44" s="27">
        <v>2.2999999999999998</v>
      </c>
      <c r="I44" s="27">
        <v>2.2999999999999998</v>
      </c>
      <c r="J44" s="28">
        <f t="shared" si="0"/>
        <v>2.2999999999999998</v>
      </c>
      <c r="K44" s="29">
        <v>2.9</v>
      </c>
      <c r="L44" s="30">
        <f t="shared" si="1"/>
        <v>0.60000000000000009</v>
      </c>
      <c r="M44" s="31">
        <f t="shared" si="2"/>
        <v>0.26086956521739135</v>
      </c>
    </row>
    <row r="45" spans="2:13" x14ac:dyDescent="0.2">
      <c r="B45" s="11">
        <v>201</v>
      </c>
      <c r="C45" s="12" t="s">
        <v>55</v>
      </c>
      <c r="D45" s="11" t="s">
        <v>13</v>
      </c>
      <c r="E45" s="13">
        <v>6085</v>
      </c>
      <c r="F45" s="14">
        <v>51</v>
      </c>
      <c r="G45" s="15">
        <v>1.8</v>
      </c>
      <c r="H45" s="16">
        <v>2.1</v>
      </c>
      <c r="I45" s="16">
        <v>2.1</v>
      </c>
      <c r="J45" s="17">
        <f t="shared" si="0"/>
        <v>2.1</v>
      </c>
      <c r="K45" s="18">
        <v>2.9</v>
      </c>
      <c r="L45" s="19">
        <f t="shared" si="1"/>
        <v>0.79999999999999982</v>
      </c>
      <c r="M45" s="20">
        <f t="shared" si="2"/>
        <v>0.38095238095238088</v>
      </c>
    </row>
    <row r="46" spans="2:13" x14ac:dyDescent="0.2">
      <c r="B46" s="22">
        <v>202</v>
      </c>
      <c r="C46" s="23" t="s">
        <v>56</v>
      </c>
      <c r="D46" s="22" t="s">
        <v>13</v>
      </c>
      <c r="E46" s="24">
        <v>6087</v>
      </c>
      <c r="F46" s="25">
        <v>51</v>
      </c>
      <c r="G46" s="26">
        <v>1.8</v>
      </c>
      <c r="H46" s="27">
        <v>2.2000000000000002</v>
      </c>
      <c r="I46" s="27">
        <v>2.2999999999999998</v>
      </c>
      <c r="J46" s="28">
        <f t="shared" si="0"/>
        <v>2.25</v>
      </c>
      <c r="K46" s="29">
        <v>2.9</v>
      </c>
      <c r="L46" s="30">
        <f t="shared" si="1"/>
        <v>0.64999999999999991</v>
      </c>
      <c r="M46" s="31">
        <f t="shared" si="2"/>
        <v>0.28888888888888886</v>
      </c>
    </row>
    <row r="47" spans="2:13" x14ac:dyDescent="0.2">
      <c r="B47" s="11">
        <v>203</v>
      </c>
      <c r="C47" s="12" t="s">
        <v>57</v>
      </c>
      <c r="D47" s="11" t="s">
        <v>13</v>
      </c>
      <c r="E47" s="13">
        <v>6089</v>
      </c>
      <c r="F47" s="14">
        <v>51</v>
      </c>
      <c r="G47" s="15">
        <v>1.7</v>
      </c>
      <c r="H47" s="16">
        <v>2</v>
      </c>
      <c r="I47" s="16">
        <v>2</v>
      </c>
      <c r="J47" s="17">
        <f t="shared" si="0"/>
        <v>2</v>
      </c>
      <c r="K47" s="18">
        <v>2.5</v>
      </c>
      <c r="L47" s="19">
        <f t="shared" si="1"/>
        <v>0.5</v>
      </c>
      <c r="M47" s="20">
        <f t="shared" si="2"/>
        <v>0.25</v>
      </c>
    </row>
    <row r="48" spans="2:13" x14ac:dyDescent="0.2">
      <c r="B48" s="22">
        <v>204</v>
      </c>
      <c r="C48" s="23" t="s">
        <v>58</v>
      </c>
      <c r="D48" s="22" t="s">
        <v>13</v>
      </c>
      <c r="E48" s="24">
        <v>6091</v>
      </c>
      <c r="F48" s="25">
        <v>51</v>
      </c>
      <c r="G48" s="26">
        <v>1.7</v>
      </c>
      <c r="H48" s="27">
        <v>1.9</v>
      </c>
      <c r="I48" s="27">
        <v>1.9</v>
      </c>
      <c r="J48" s="28">
        <f t="shared" si="0"/>
        <v>1.9</v>
      </c>
      <c r="K48" s="29">
        <v>2.5</v>
      </c>
      <c r="L48" s="30">
        <f t="shared" si="1"/>
        <v>0.60000000000000009</v>
      </c>
      <c r="M48" s="31">
        <f t="shared" si="2"/>
        <v>0.31578947368421056</v>
      </c>
    </row>
    <row r="49" spans="2:13" x14ac:dyDescent="0.2">
      <c r="B49" s="11">
        <v>205</v>
      </c>
      <c r="C49" s="12" t="s">
        <v>59</v>
      </c>
      <c r="D49" s="11" t="s">
        <v>13</v>
      </c>
      <c r="E49" s="13">
        <v>6093</v>
      </c>
      <c r="F49" s="14">
        <v>51</v>
      </c>
      <c r="G49" s="15">
        <v>1.8</v>
      </c>
      <c r="H49" s="16">
        <v>2</v>
      </c>
      <c r="I49" s="16">
        <v>2</v>
      </c>
      <c r="J49" s="17">
        <f t="shared" si="0"/>
        <v>2</v>
      </c>
      <c r="K49" s="18">
        <v>2.5</v>
      </c>
      <c r="L49" s="19">
        <f t="shared" si="1"/>
        <v>0.5</v>
      </c>
      <c r="M49" s="20">
        <f t="shared" si="2"/>
        <v>0.25</v>
      </c>
    </row>
    <row r="50" spans="2:13" x14ac:dyDescent="0.2">
      <c r="B50" s="22">
        <v>206</v>
      </c>
      <c r="C50" s="23" t="s">
        <v>60</v>
      </c>
      <c r="D50" s="22" t="s">
        <v>13</v>
      </c>
      <c r="E50" s="24">
        <v>6095</v>
      </c>
      <c r="F50" s="25">
        <v>51</v>
      </c>
      <c r="G50" s="26">
        <v>1.8</v>
      </c>
      <c r="H50" s="27">
        <v>1.9</v>
      </c>
      <c r="I50" s="27">
        <v>2.1</v>
      </c>
      <c r="J50" s="28">
        <f t="shared" si="0"/>
        <v>2</v>
      </c>
      <c r="K50" s="29">
        <v>2.9</v>
      </c>
      <c r="L50" s="30">
        <f t="shared" si="1"/>
        <v>0.89999999999999991</v>
      </c>
      <c r="M50" s="31">
        <f t="shared" si="2"/>
        <v>0.44999999999999996</v>
      </c>
    </row>
    <row r="51" spans="2:13" x14ac:dyDescent="0.2">
      <c r="B51" s="11">
        <v>207</v>
      </c>
      <c r="C51" s="12" t="s">
        <v>61</v>
      </c>
      <c r="D51" s="11" t="s">
        <v>13</v>
      </c>
      <c r="E51" s="13">
        <v>6097</v>
      </c>
      <c r="F51" s="14">
        <v>51</v>
      </c>
      <c r="G51" s="15">
        <v>1.8</v>
      </c>
      <c r="H51" s="16">
        <v>2</v>
      </c>
      <c r="I51" s="16">
        <v>2.2000000000000002</v>
      </c>
      <c r="J51" s="17">
        <f t="shared" si="0"/>
        <v>2.1</v>
      </c>
      <c r="K51" s="18">
        <v>2.9</v>
      </c>
      <c r="L51" s="19">
        <f t="shared" si="1"/>
        <v>0.79999999999999982</v>
      </c>
      <c r="M51" s="20">
        <f t="shared" si="2"/>
        <v>0.38095238095238088</v>
      </c>
    </row>
    <row r="52" spans="2:13" x14ac:dyDescent="0.2">
      <c r="B52" s="22">
        <v>208</v>
      </c>
      <c r="C52" s="23" t="s">
        <v>62</v>
      </c>
      <c r="D52" s="22" t="s">
        <v>13</v>
      </c>
      <c r="E52" s="24">
        <v>6099</v>
      </c>
      <c r="F52" s="25">
        <v>51</v>
      </c>
      <c r="G52" s="26">
        <v>1.7</v>
      </c>
      <c r="H52" s="27">
        <v>1.9</v>
      </c>
      <c r="I52" s="27">
        <v>1.9</v>
      </c>
      <c r="J52" s="28">
        <f t="shared" si="0"/>
        <v>1.9</v>
      </c>
      <c r="K52" s="29">
        <v>2.5</v>
      </c>
      <c r="L52" s="30">
        <f t="shared" si="1"/>
        <v>0.60000000000000009</v>
      </c>
      <c r="M52" s="31">
        <f t="shared" si="2"/>
        <v>0.31578947368421056</v>
      </c>
    </row>
    <row r="53" spans="2:13" x14ac:dyDescent="0.2">
      <c r="B53" s="11">
        <v>209</v>
      </c>
      <c r="C53" s="12" t="s">
        <v>63</v>
      </c>
      <c r="D53" s="11" t="s">
        <v>13</v>
      </c>
      <c r="E53" s="13">
        <v>6101</v>
      </c>
      <c r="F53" s="14">
        <v>51</v>
      </c>
      <c r="G53" s="15">
        <v>1.7</v>
      </c>
      <c r="H53" s="16">
        <v>1.9</v>
      </c>
      <c r="I53" s="16">
        <v>2</v>
      </c>
      <c r="J53" s="17">
        <f t="shared" si="0"/>
        <v>1.95</v>
      </c>
      <c r="K53" s="18">
        <v>2.5</v>
      </c>
      <c r="L53" s="19">
        <f t="shared" si="1"/>
        <v>0.55000000000000004</v>
      </c>
      <c r="M53" s="20">
        <f t="shared" si="2"/>
        <v>0.2820512820512821</v>
      </c>
    </row>
    <row r="54" spans="2:13" x14ac:dyDescent="0.2">
      <c r="B54" s="22">
        <v>210</v>
      </c>
      <c r="C54" s="23" t="s">
        <v>64</v>
      </c>
      <c r="D54" s="22" t="s">
        <v>13</v>
      </c>
      <c r="E54" s="24">
        <v>6103</v>
      </c>
      <c r="F54" s="25">
        <v>51</v>
      </c>
      <c r="G54" s="26">
        <v>1.7</v>
      </c>
      <c r="H54" s="27">
        <v>2</v>
      </c>
      <c r="I54" s="27">
        <v>2.1</v>
      </c>
      <c r="J54" s="28">
        <f t="shared" si="0"/>
        <v>2.0499999999999998</v>
      </c>
      <c r="K54" s="29">
        <v>2.5</v>
      </c>
      <c r="L54" s="30">
        <f t="shared" si="1"/>
        <v>0.45000000000000018</v>
      </c>
      <c r="M54" s="31">
        <f t="shared" si="2"/>
        <v>0.21951219512195133</v>
      </c>
    </row>
    <row r="55" spans="2:13" x14ac:dyDescent="0.2">
      <c r="B55" s="11">
        <v>211</v>
      </c>
      <c r="C55" s="12" t="s">
        <v>65</v>
      </c>
      <c r="D55" s="11" t="s">
        <v>13</v>
      </c>
      <c r="E55" s="13">
        <v>6105</v>
      </c>
      <c r="F55" s="14">
        <v>51</v>
      </c>
      <c r="G55" s="15">
        <v>1.8</v>
      </c>
      <c r="H55" s="16">
        <v>2</v>
      </c>
      <c r="I55" s="16">
        <v>2.1</v>
      </c>
      <c r="J55" s="17">
        <f t="shared" si="0"/>
        <v>2.0499999999999998</v>
      </c>
      <c r="K55" s="18">
        <v>2.8</v>
      </c>
      <c r="L55" s="19">
        <f t="shared" si="1"/>
        <v>0.75</v>
      </c>
      <c r="M55" s="20">
        <f t="shared" si="2"/>
        <v>0.36585365853658541</v>
      </c>
    </row>
    <row r="56" spans="2:13" x14ac:dyDescent="0.2">
      <c r="B56" s="22">
        <v>212</v>
      </c>
      <c r="C56" s="23" t="s">
        <v>66</v>
      </c>
      <c r="D56" s="22" t="s">
        <v>13</v>
      </c>
      <c r="E56" s="24">
        <v>6107</v>
      </c>
      <c r="F56" s="25">
        <v>51</v>
      </c>
      <c r="G56" s="26">
        <v>1.6</v>
      </c>
      <c r="H56" s="27">
        <v>2</v>
      </c>
      <c r="I56" s="27">
        <v>2.1</v>
      </c>
      <c r="J56" s="28">
        <f t="shared" si="0"/>
        <v>2.0499999999999998</v>
      </c>
      <c r="K56" s="29">
        <v>2.5</v>
      </c>
      <c r="L56" s="30">
        <f t="shared" si="1"/>
        <v>0.45000000000000018</v>
      </c>
      <c r="M56" s="31">
        <f t="shared" si="2"/>
        <v>0.21951219512195133</v>
      </c>
    </row>
    <row r="57" spans="2:13" x14ac:dyDescent="0.2">
      <c r="B57" s="11">
        <v>213</v>
      </c>
      <c r="C57" s="12" t="s">
        <v>67</v>
      </c>
      <c r="D57" s="11" t="s">
        <v>13</v>
      </c>
      <c r="E57" s="13">
        <v>6109</v>
      </c>
      <c r="F57" s="14">
        <v>51</v>
      </c>
      <c r="G57" s="15">
        <v>1.7</v>
      </c>
      <c r="H57" s="16">
        <v>1.8</v>
      </c>
      <c r="I57" s="16">
        <v>1.8</v>
      </c>
      <c r="J57" s="17">
        <f t="shared" si="0"/>
        <v>1.8</v>
      </c>
      <c r="K57" s="18">
        <v>2.5</v>
      </c>
      <c r="L57" s="19">
        <f t="shared" si="1"/>
        <v>0.7</v>
      </c>
      <c r="M57" s="20">
        <f t="shared" si="2"/>
        <v>0.38888888888888884</v>
      </c>
    </row>
    <row r="58" spans="2:13" x14ac:dyDescent="0.2">
      <c r="B58" s="22">
        <v>214</v>
      </c>
      <c r="C58" s="23" t="s">
        <v>68</v>
      </c>
      <c r="D58" s="22" t="s">
        <v>13</v>
      </c>
      <c r="E58" s="24">
        <v>6111</v>
      </c>
      <c r="F58" s="25">
        <v>51</v>
      </c>
      <c r="G58" s="26">
        <v>1.8</v>
      </c>
      <c r="H58" s="27">
        <v>2.2000000000000002</v>
      </c>
      <c r="I58" s="27">
        <v>2.2000000000000002</v>
      </c>
      <c r="J58" s="28">
        <f t="shared" si="0"/>
        <v>2.2000000000000002</v>
      </c>
      <c r="K58" s="29">
        <v>3</v>
      </c>
      <c r="L58" s="30">
        <f t="shared" si="1"/>
        <v>0.79999999999999982</v>
      </c>
      <c r="M58" s="31">
        <f t="shared" si="2"/>
        <v>0.36363636363636354</v>
      </c>
    </row>
    <row r="59" spans="2:13" x14ac:dyDescent="0.2">
      <c r="B59" s="11">
        <v>215</v>
      </c>
      <c r="C59" s="12" t="s">
        <v>69</v>
      </c>
      <c r="D59" s="11" t="s">
        <v>13</v>
      </c>
      <c r="E59" s="13">
        <v>6113</v>
      </c>
      <c r="F59" s="14">
        <v>51</v>
      </c>
      <c r="G59" s="15">
        <v>1.7</v>
      </c>
      <c r="H59" s="16">
        <v>1.9</v>
      </c>
      <c r="I59" s="16">
        <v>2.1</v>
      </c>
      <c r="J59" s="17">
        <f t="shared" si="0"/>
        <v>2</v>
      </c>
      <c r="K59" s="18">
        <v>2.5</v>
      </c>
      <c r="L59" s="19">
        <f t="shared" si="1"/>
        <v>0.5</v>
      </c>
      <c r="M59" s="20">
        <f t="shared" si="2"/>
        <v>0.25</v>
      </c>
    </row>
    <row r="60" spans="2:13" x14ac:dyDescent="0.2">
      <c r="B60" s="22">
        <v>216</v>
      </c>
      <c r="C60" s="23" t="s">
        <v>70</v>
      </c>
      <c r="D60" s="22" t="s">
        <v>13</v>
      </c>
      <c r="E60" s="24">
        <v>6115</v>
      </c>
      <c r="F60" s="25">
        <v>51</v>
      </c>
      <c r="G60" s="26">
        <v>1.7</v>
      </c>
      <c r="H60" s="27">
        <v>1.9</v>
      </c>
      <c r="I60" s="27">
        <v>2</v>
      </c>
      <c r="J60" s="28">
        <f t="shared" si="0"/>
        <v>1.95</v>
      </c>
      <c r="K60" s="29">
        <v>2.5</v>
      </c>
      <c r="L60" s="30">
        <f t="shared" si="1"/>
        <v>0.55000000000000004</v>
      </c>
      <c r="M60" s="31">
        <f t="shared" si="2"/>
        <v>0.2820512820512821</v>
      </c>
    </row>
    <row r="63" spans="2:13" x14ac:dyDescent="0.2">
      <c r="C63" s="32" t="s">
        <v>71</v>
      </c>
      <c r="D63" s="21"/>
      <c r="E63" s="32" t="s">
        <v>72</v>
      </c>
    </row>
    <row r="64" spans="2:13" x14ac:dyDescent="0.2">
      <c r="C64" t="s">
        <v>0</v>
      </c>
      <c r="D64" s="21"/>
      <c r="E64" t="s">
        <v>73</v>
      </c>
    </row>
    <row r="65" spans="3:5" x14ac:dyDescent="0.2">
      <c r="C65" t="s">
        <v>1</v>
      </c>
      <c r="D65" s="21"/>
      <c r="E65" t="s">
        <v>74</v>
      </c>
    </row>
    <row r="66" spans="3:5" x14ac:dyDescent="0.2">
      <c r="C66" t="s">
        <v>2</v>
      </c>
      <c r="D66" s="21"/>
      <c r="E66" t="s">
        <v>75</v>
      </c>
    </row>
    <row r="67" spans="3:5" x14ac:dyDescent="0.2">
      <c r="C67" t="s">
        <v>3</v>
      </c>
      <c r="D67" s="21"/>
      <c r="E67" t="s">
        <v>76</v>
      </c>
    </row>
    <row r="68" spans="3:5" x14ac:dyDescent="0.2">
      <c r="C68" t="s">
        <v>4</v>
      </c>
      <c r="D68" s="21"/>
      <c r="E68" t="s">
        <v>77</v>
      </c>
    </row>
    <row r="69" spans="3:5" x14ac:dyDescent="0.2">
      <c r="C69" t="s">
        <v>5</v>
      </c>
      <c r="D69" s="21"/>
      <c r="E69" t="s">
        <v>78</v>
      </c>
    </row>
    <row r="70" spans="3:5" x14ac:dyDescent="0.2">
      <c r="C70" t="s">
        <v>6</v>
      </c>
      <c r="D70" s="21"/>
      <c r="E70" t="s">
        <v>79</v>
      </c>
    </row>
    <row r="71" spans="3:5" x14ac:dyDescent="0.2">
      <c r="C71" t="s">
        <v>7</v>
      </c>
      <c r="D71" s="21"/>
      <c r="E71" t="s">
        <v>80</v>
      </c>
    </row>
    <row r="72" spans="3:5" x14ac:dyDescent="0.2">
      <c r="C72" t="s">
        <v>8</v>
      </c>
      <c r="D72" s="21"/>
      <c r="E72" t="s">
        <v>81</v>
      </c>
    </row>
    <row r="73" spans="3:5" x14ac:dyDescent="0.2">
      <c r="C73" t="s">
        <v>82</v>
      </c>
      <c r="D73" s="21"/>
      <c r="E73" t="s">
        <v>83</v>
      </c>
    </row>
    <row r="74" spans="3:5" x14ac:dyDescent="0.2">
      <c r="C74" t="s">
        <v>10</v>
      </c>
      <c r="D74" s="21"/>
      <c r="E74" t="s">
        <v>84</v>
      </c>
    </row>
    <row r="75" spans="3:5" x14ac:dyDescent="0.2">
      <c r="C75" s="21" t="s">
        <v>11</v>
      </c>
      <c r="D75" s="21"/>
      <c r="E75" s="36" t="s">
        <v>85</v>
      </c>
    </row>
  </sheetData>
  <sheetProtection algorithmName="SHA-512" hashValue="qmdvJP/Hl8AGY6uoe4/5avxv4AceEcMhefYO5TCAeUNn2RKh8phTRcJZ0zAbQAm3kMgM9+zFXA/TAXYFQqkzkg==" saltValue="QWSMA9wBt0LkA+HkSINxRQ==" spinCount="100000" sheet="1" objects="1" scenarios="1"/>
  <pageMargins left="0.95" right="0.95" top="1" bottom="1" header="0.55000000000000004" footer="0.55000000000000004"/>
  <pageSetup scale="88" fitToHeight="0" orientation="landscape" horizontalDpi="0" verticalDpi="0"/>
  <headerFooter>
    <oddHeader>&amp;L&amp;K000000Prepared by MIG&amp;C&amp;"Calibri Bold,Bold"&amp;K000000Ex. _____ MIG 34 &amp;F CORRECTED HEADER&amp;R&amp;K000000Exhibit MIG 34</oddHeader>
    <oddFooter>&amp;R&amp;K000000Page &amp;P of &amp;N</oddFooter>
  </headerFooter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California</vt:lpstr>
      <vt:lpstr>California!Print_Area</vt:lpstr>
      <vt:lpstr>California!Print_Titles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cp:lastPrinted>2023-10-11T15:23:25Z</cp:lastPrinted>
  <dcterms:created xsi:type="dcterms:W3CDTF">2023-10-10T12:28:51Z</dcterms:created>
  <dcterms:modified xsi:type="dcterms:W3CDTF">2023-10-11T15:25:27Z</dcterms:modified>
</cp:coreProperties>
</file>