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dagcc-my.sharepoint.com/personal/pat_griffith_usda_gov/Documents/Documents/FiscalYearVolumeReports/FY2021/"/>
    </mc:Choice>
  </mc:AlternateContent>
  <xr:revisionPtr revIDLastSave="49" documentId="8_{29331BF4-837E-4AC2-BCED-F71BE62A2A46}" xr6:coauthVersionLast="47" xr6:coauthVersionMax="47" xr10:uidLastSave="{EAECB4D0-4D32-4388-A7F2-112C745F097F}"/>
  <bookViews>
    <workbookView xWindow="35550" yWindow="1995" windowWidth="28800" windowHeight="17970" xr2:uid="{9876F4EF-A613-4A8C-8B75-6486DBBA1892}"/>
  </bookViews>
  <sheets>
    <sheet name="Sheet1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8" i="1" l="1"/>
  <c r="G77" i="1"/>
  <c r="F83" i="1" l="1"/>
  <c r="E83" i="1"/>
  <c r="D83" i="1"/>
  <c r="C83" i="1"/>
  <c r="B83" i="1"/>
  <c r="F70" i="1" l="1"/>
  <c r="E70" i="1"/>
  <c r="D70" i="1"/>
  <c r="C70" i="1"/>
  <c r="B70" i="1"/>
  <c r="D57" i="1"/>
  <c r="B57" i="1"/>
  <c r="G27" i="1"/>
  <c r="E29" i="1"/>
  <c r="D29" i="1"/>
  <c r="G24" i="1"/>
  <c r="G23" i="1"/>
  <c r="F29" i="1"/>
  <c r="E16" i="1"/>
  <c r="D16" i="1"/>
  <c r="C16" i="1"/>
  <c r="G25" i="1"/>
  <c r="F16" i="1"/>
  <c r="G26" i="1"/>
  <c r="C29" i="1"/>
  <c r="B29" i="1"/>
  <c r="B16" i="1"/>
</calcChain>
</file>

<file path=xl/sharedStrings.xml><?xml version="1.0" encoding="utf-8"?>
<sst xmlns="http://schemas.openxmlformats.org/spreadsheetml/2006/main" count="115" uniqueCount="46">
  <si>
    <t>Date Range of Report</t>
  </si>
  <si>
    <t>to</t>
  </si>
  <si>
    <t>Beef Grade Volume Information</t>
  </si>
  <si>
    <t>Quality Grade</t>
  </si>
  <si>
    <t>Yield Grade 1</t>
  </si>
  <si>
    <t>Yield Grade 2</t>
  </si>
  <si>
    <t>Yield Grade 3</t>
  </si>
  <si>
    <t>Yield Grade 4</t>
  </si>
  <si>
    <t>Yield Grade 5</t>
  </si>
  <si>
    <t>Quality Grade Only</t>
  </si>
  <si>
    <t>Total Quality Graded</t>
  </si>
  <si>
    <t>Percent of All Quality Graded</t>
  </si>
  <si>
    <t>Percent of Total Steer and Heifer Offered</t>
  </si>
  <si>
    <t>Total Yield Graded</t>
  </si>
  <si>
    <t>Prime</t>
  </si>
  <si>
    <t>Choice</t>
  </si>
  <si>
    <t xml:space="preserve">Select </t>
  </si>
  <si>
    <t>Standard</t>
  </si>
  <si>
    <t>Commercial</t>
  </si>
  <si>
    <t>Utility</t>
  </si>
  <si>
    <t>Cutter</t>
  </si>
  <si>
    <t>Canner</t>
  </si>
  <si>
    <t>Yield Grade Only</t>
  </si>
  <si>
    <t>Percent of All Yield Graded</t>
  </si>
  <si>
    <t xml:space="preserve"> of Federal Inspected Steer and Heifers offered represents total Steers and Heifers graded.</t>
  </si>
  <si>
    <t xml:space="preserve"> of Federal Inspected Cows offered represents total Cows graded.</t>
  </si>
  <si>
    <t xml:space="preserve"> of Federal Inspected Beef offered represents total Beef (Steers, Heifers, and Cows) graded.</t>
  </si>
  <si>
    <t>of Beef Quality graded (Prime, Choice, Select, Standard) of total Steers/Heifers offered.</t>
  </si>
  <si>
    <t>of Beef Yield graded (1 - 5) of Steers/Heifers offered.</t>
  </si>
  <si>
    <t>The following information reflects the grade volume percentages computed against the national harvest</t>
  </si>
  <si>
    <t>Lamb and Mutton Grade Volume Information</t>
  </si>
  <si>
    <t>Good</t>
  </si>
  <si>
    <t>Cull</t>
  </si>
  <si>
    <t xml:space="preserve"> of Federal Inspected Lamb offered represents total Lambs Graded.</t>
  </si>
  <si>
    <t>Veal and Calf Grade Volume Information</t>
  </si>
  <si>
    <t>Total Graded</t>
  </si>
  <si>
    <t>Percent of Total Graded</t>
  </si>
  <si>
    <t xml:space="preserve"> of Federal Veal and Calf offered represents total Veal and Calf graded</t>
  </si>
  <si>
    <t>Beef Quality Grade Comparison</t>
  </si>
  <si>
    <t>Beef Yield Grade Comparison</t>
  </si>
  <si>
    <t>Lamb Quality Grade Comparison</t>
  </si>
  <si>
    <t>Lamb Yield Grade Comparison</t>
  </si>
  <si>
    <t>There is no grade volume of Bull/Bullock or Pork in the currrent reporting period.</t>
  </si>
  <si>
    <t>Veal and Calf Quality Grade Comparison</t>
  </si>
  <si>
    <t>National Summary of Meats Graded (Head Graded)</t>
  </si>
  <si>
    <t>National Summary of Meats Graded (Pounds in Thousands)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</si>
</sst>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Microsoft Sans Serif"/>
      <family val="2"/>
    </font>
    <font>
      <b/>
      <sz val="11"/>
      <color theme="1"/>
      <name val="Microsoft Sans Serif"/>
      <family val="2"/>
    </font>
    <font>
      <sz val="11"/>
      <name val="Microsoft Sans Serif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15" fontId="0" fillId="0" borderId="0" xfId="0" applyNumberFormat="1"/>
    <xf numFmtId="14" fontId="0" fillId="0" borderId="0" xfId="0" applyNumberFormat="1"/>
    <xf numFmtId="0" fontId="0" fillId="0" borderId="0" xfId="0" applyAlignment="1">
      <alignment wrapText="1"/>
    </xf>
    <xf numFmtId="3" fontId="0" fillId="0" borderId="0" xfId="0" applyNumberFormat="1"/>
    <xf numFmtId="164" fontId="0" fillId="0" borderId="0" xfId="0" applyNumberForma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6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181</xdr:row>
      <xdr:rowOff>76200</xdr:rowOff>
    </xdr:from>
    <xdr:to>
      <xdr:col>4</xdr:col>
      <xdr:colOff>515841</xdr:colOff>
      <xdr:row>195</xdr:row>
      <xdr:rowOff>176250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2B48E608-8FF9-45AC-BCD7-52EA051E5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35366325"/>
          <a:ext cx="4011516" cy="2633700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160</xdr:row>
      <xdr:rowOff>104775</xdr:rowOff>
    </xdr:from>
    <xdr:to>
      <xdr:col>4</xdr:col>
      <xdr:colOff>455636</xdr:colOff>
      <xdr:row>178</xdr:row>
      <xdr:rowOff>72289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A9BDAB4F-E622-4F5C-8010-F6FAEB4599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300" y="31594425"/>
          <a:ext cx="3932261" cy="3225064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139</xdr:row>
      <xdr:rowOff>76200</xdr:rowOff>
    </xdr:from>
    <xdr:to>
      <xdr:col>4</xdr:col>
      <xdr:colOff>612625</xdr:colOff>
      <xdr:row>157</xdr:row>
      <xdr:rowOff>55907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2DCC7C5F-6A32-4006-889D-7D837EDBE6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" y="27765375"/>
          <a:ext cx="4127350" cy="3237257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119</xdr:row>
      <xdr:rowOff>85725</xdr:rowOff>
    </xdr:from>
    <xdr:to>
      <xdr:col>4</xdr:col>
      <xdr:colOff>324180</xdr:colOff>
      <xdr:row>136</xdr:row>
      <xdr:rowOff>81800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4EF10B4C-4F68-4705-B430-2933BBC39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4775" y="24155400"/>
          <a:ext cx="3810330" cy="307265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99</xdr:row>
      <xdr:rowOff>85725</xdr:rowOff>
    </xdr:from>
    <xdr:to>
      <xdr:col>4</xdr:col>
      <xdr:colOff>320752</xdr:colOff>
      <xdr:row>116</xdr:row>
      <xdr:rowOff>81800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130F77D8-E3CD-40DF-B2F7-45B74854D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5250" y="20535900"/>
          <a:ext cx="3816427" cy="30726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griffit/Documents/FiscalYearVolumeReports/Monthly%20Grade%20Volume/FY%202021/Grade%20Volume%20Report%202021%200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pat_griffith_usda_gov/Documents/Documents/FiscalYearVolumeReports/FY2019/CY2019%20Grade%20Volume%20Re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 Constants"/>
      <sheetName val="Tonnage Constants"/>
      <sheetName val="Chart Data"/>
      <sheetName val="Grade Data"/>
      <sheetName val="Grade Volume Report"/>
    </sheetNames>
    <sheetDataSet>
      <sheetData sheetId="0" refreshError="1"/>
      <sheetData sheetId="1" refreshError="1"/>
      <sheetData sheetId="2">
        <row r="5">
          <cell r="B5" t="str">
            <v>Prime</v>
          </cell>
          <cell r="C5" t="str">
            <v>Choice</v>
          </cell>
          <cell r="D5" t="str">
            <v>Select</v>
          </cell>
        </row>
        <row r="6">
          <cell r="A6">
            <v>2020</v>
          </cell>
          <cell r="B6">
            <v>8.9979048685173932</v>
          </cell>
          <cell r="C6">
            <v>74.471778291461703</v>
          </cell>
          <cell r="D6">
            <v>16.251430996785434</v>
          </cell>
        </row>
        <row r="7">
          <cell r="A7">
            <v>2019</v>
          </cell>
          <cell r="B7">
            <v>10</v>
          </cell>
          <cell r="C7">
            <v>75.3</v>
          </cell>
          <cell r="D7">
            <v>14.4</v>
          </cell>
        </row>
        <row r="8">
          <cell r="A8">
            <v>2018</v>
          </cell>
          <cell r="B8">
            <v>7.3</v>
          </cell>
          <cell r="C8">
            <v>73.5</v>
          </cell>
          <cell r="D8">
            <v>19.2</v>
          </cell>
        </row>
        <row r="10">
          <cell r="B10" t="str">
            <v>YG 1</v>
          </cell>
          <cell r="C10" t="str">
            <v>YG 2</v>
          </cell>
          <cell r="D10" t="str">
            <v>YG 3</v>
          </cell>
          <cell r="E10" t="str">
            <v>YG 4</v>
          </cell>
          <cell r="F10" t="str">
            <v>YG 5</v>
          </cell>
        </row>
        <row r="11">
          <cell r="A11">
            <v>2020</v>
          </cell>
          <cell r="B11">
            <v>3.3357500390027051</v>
          </cell>
          <cell r="C11">
            <v>31.143831139206242</v>
          </cell>
          <cell r="D11">
            <v>51.038157575705654</v>
          </cell>
          <cell r="E11">
            <v>12.448664675732839</v>
          </cell>
          <cell r="F11">
            <v>2.0335965703525716</v>
          </cell>
        </row>
        <row r="12">
          <cell r="A12">
            <v>2019</v>
          </cell>
          <cell r="B12">
            <v>3.9</v>
          </cell>
          <cell r="C12">
            <v>29.6</v>
          </cell>
          <cell r="D12">
            <v>51.6</v>
          </cell>
          <cell r="E12">
            <v>12.8</v>
          </cell>
          <cell r="F12">
            <v>2.1</v>
          </cell>
        </row>
        <row r="13">
          <cell r="A13">
            <v>2018</v>
          </cell>
          <cell r="B13">
            <v>5.6</v>
          </cell>
          <cell r="C13">
            <v>35.4</v>
          </cell>
          <cell r="D13">
            <v>47</v>
          </cell>
          <cell r="E13">
            <v>10.1</v>
          </cell>
          <cell r="F13">
            <v>1.8</v>
          </cell>
        </row>
        <row r="15">
          <cell r="B15" t="str">
            <v>Prime</v>
          </cell>
          <cell r="C15" t="str">
            <v>Choice</v>
          </cell>
          <cell r="D15" t="str">
            <v>Choice or Higher</v>
          </cell>
        </row>
        <row r="16">
          <cell r="A16">
            <v>2020</v>
          </cell>
          <cell r="B16">
            <v>9.2580200747884263</v>
          </cell>
          <cell r="C16">
            <v>90.741979925211567</v>
          </cell>
          <cell r="D16" t="e">
            <v>#REF!</v>
          </cell>
        </row>
        <row r="17">
          <cell r="A17">
            <v>2019</v>
          </cell>
          <cell r="B17">
            <v>7</v>
          </cell>
          <cell r="C17">
            <v>93</v>
          </cell>
        </row>
        <row r="18">
          <cell r="A18">
            <v>2018</v>
          </cell>
          <cell r="B18">
            <v>8.1999999999999993</v>
          </cell>
          <cell r="C18">
            <v>91.8</v>
          </cell>
        </row>
        <row r="20">
          <cell r="B20" t="str">
            <v>YG 1</v>
          </cell>
          <cell r="C20" t="str">
            <v>YG 2</v>
          </cell>
          <cell r="D20" t="str">
            <v>YG 3</v>
          </cell>
          <cell r="E20" t="str">
            <v>YG 4</v>
          </cell>
          <cell r="F20" t="str">
            <v>YG 5</v>
          </cell>
        </row>
        <row r="21">
          <cell r="A21">
            <v>2020</v>
          </cell>
          <cell r="B21">
            <v>5.6327494587679592</v>
          </cell>
          <cell r="C21">
            <v>42.874762185921412</v>
          </cell>
          <cell r="D21">
            <v>35.561241225480551</v>
          </cell>
          <cell r="E21">
            <v>12.235124319359707</v>
          </cell>
          <cell r="F21">
            <v>3.69612281047038</v>
          </cell>
        </row>
        <row r="22">
          <cell r="A22">
            <v>2019</v>
          </cell>
          <cell r="B22">
            <v>4.5</v>
          </cell>
          <cell r="C22">
            <v>28.6</v>
          </cell>
          <cell r="D22">
            <v>41.4</v>
          </cell>
          <cell r="E22">
            <v>18.600000000000001</v>
          </cell>
          <cell r="F22">
            <v>6.9</v>
          </cell>
        </row>
        <row r="23">
          <cell r="A23">
            <v>2018</v>
          </cell>
          <cell r="B23">
            <v>6.9</v>
          </cell>
          <cell r="C23">
            <v>25.1</v>
          </cell>
          <cell r="D23">
            <v>39.299999999999997</v>
          </cell>
          <cell r="E23">
            <v>20.100000000000001</v>
          </cell>
          <cell r="F23">
            <v>8.6</v>
          </cell>
        </row>
        <row r="25">
          <cell r="B25" t="str">
            <v>Prime</v>
          </cell>
          <cell r="C25" t="str">
            <v>Choice</v>
          </cell>
        </row>
        <row r="26">
          <cell r="A26">
            <v>2020</v>
          </cell>
          <cell r="B26">
            <v>2.559281312023399</v>
          </cell>
          <cell r="C26">
            <v>97.440718687976599</v>
          </cell>
        </row>
        <row r="27">
          <cell r="A27">
            <v>2019</v>
          </cell>
          <cell r="B27">
            <v>4.3</v>
          </cell>
          <cell r="C27">
            <v>95.7</v>
          </cell>
        </row>
        <row r="28">
          <cell r="A28">
            <v>2018</v>
          </cell>
          <cell r="B28">
            <v>3.9</v>
          </cell>
          <cell r="C28">
            <v>96.1</v>
          </cell>
        </row>
      </sheetData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 Constants"/>
      <sheetName val="Tonnage Constants"/>
      <sheetName val="Chart Data"/>
      <sheetName val="Grade Data"/>
      <sheetName val="Grade Volume Report"/>
    </sheetNames>
    <sheetDataSet>
      <sheetData sheetId="0" refreshError="1"/>
      <sheetData sheetId="1" refreshError="1"/>
      <sheetData sheetId="2">
        <row r="15">
          <cell r="B15" t="str">
            <v>Prime</v>
          </cell>
          <cell r="C15" t="str">
            <v>Choice</v>
          </cell>
          <cell r="D15" t="str">
            <v>Choice or Higher</v>
          </cell>
        </row>
        <row r="16">
          <cell r="A16">
            <v>2019</v>
          </cell>
          <cell r="B16">
            <v>6.8433968848500699</v>
          </cell>
          <cell r="C16">
            <v>93.15660311514992</v>
          </cell>
          <cell r="D16" t="e">
            <v>#REF!</v>
          </cell>
        </row>
        <row r="17">
          <cell r="A17">
            <v>2018</v>
          </cell>
          <cell r="B17">
            <v>9.1999999999999993</v>
          </cell>
          <cell r="C17">
            <v>90.8</v>
          </cell>
        </row>
        <row r="18">
          <cell r="A18">
            <v>2017</v>
          </cell>
          <cell r="B18">
            <v>8</v>
          </cell>
          <cell r="C18">
            <v>92</v>
          </cell>
        </row>
        <row r="20">
          <cell r="B20" t="str">
            <v>YG 1</v>
          </cell>
          <cell r="C20" t="str">
            <v>YG 2</v>
          </cell>
          <cell r="D20" t="str">
            <v>YG 3</v>
          </cell>
          <cell r="E20" t="str">
            <v>YG 4</v>
          </cell>
          <cell r="F20" t="str">
            <v>YG 5</v>
          </cell>
        </row>
        <row r="21">
          <cell r="A21">
            <v>2019</v>
          </cell>
          <cell r="B21">
            <v>4.4672931832226999</v>
          </cell>
          <cell r="C21">
            <v>25.639081690146142</v>
          </cell>
          <cell r="D21">
            <v>41.794630368714181</v>
          </cell>
          <cell r="E21">
            <v>19.299763809968137</v>
          </cell>
          <cell r="F21">
            <v>8.799230947948832</v>
          </cell>
        </row>
        <row r="22">
          <cell r="A22">
            <v>2018</v>
          </cell>
          <cell r="B22">
            <v>4.9000000000000004</v>
          </cell>
          <cell r="C22">
            <v>26.9</v>
          </cell>
          <cell r="D22">
            <v>39.4</v>
          </cell>
          <cell r="E22">
            <v>18.100000000000001</v>
          </cell>
          <cell r="F22">
            <v>10.7</v>
          </cell>
        </row>
        <row r="23">
          <cell r="A23">
            <v>2017</v>
          </cell>
          <cell r="B23">
            <v>5.5</v>
          </cell>
          <cell r="C23">
            <v>30.4</v>
          </cell>
          <cell r="D23">
            <v>42</v>
          </cell>
          <cell r="E23">
            <v>15.2</v>
          </cell>
          <cell r="F23">
            <v>6.9</v>
          </cell>
        </row>
        <row r="25">
          <cell r="B25" t="str">
            <v>Prime</v>
          </cell>
          <cell r="C25" t="str">
            <v>Choice</v>
          </cell>
        </row>
        <row r="26">
          <cell r="A26">
            <v>2019</v>
          </cell>
          <cell r="B26">
            <v>2.9054590126174085</v>
          </cell>
          <cell r="C26">
            <v>97.094540987382601</v>
          </cell>
        </row>
        <row r="27">
          <cell r="A27">
            <v>2018</v>
          </cell>
          <cell r="B27">
            <v>4.0999999999999996</v>
          </cell>
          <cell r="C27">
            <v>95.9</v>
          </cell>
        </row>
        <row r="28">
          <cell r="A28">
            <v>2017</v>
          </cell>
          <cell r="B28">
            <v>4.2</v>
          </cell>
          <cell r="C28">
            <v>95.8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30AA7-AB3F-4234-AE80-41FB01887BF8}">
  <dimension ref="A1:J181"/>
  <sheetViews>
    <sheetView tabSelected="1" zoomScaleNormal="100" workbookViewId="0">
      <selection activeCell="G23" sqref="G23"/>
    </sheetView>
  </sheetViews>
  <sheetFormatPr defaultRowHeight="14.25" x14ac:dyDescent="0.2"/>
  <cols>
    <col min="1" max="1" width="18.5" customWidth="1"/>
    <col min="2" max="2" width="9.875" bestFit="1" customWidth="1"/>
    <col min="3" max="3" width="8.875" customWidth="1"/>
    <col min="4" max="4" width="9.875" bestFit="1" customWidth="1"/>
    <col min="7" max="7" width="13.625" customWidth="1"/>
    <col min="8" max="8" width="17" customWidth="1"/>
    <col min="9" max="9" width="15.75" customWidth="1"/>
    <col min="10" max="10" width="18.75" customWidth="1"/>
    <col min="11" max="11" width="14.875" customWidth="1"/>
    <col min="12" max="12" width="14.75" customWidth="1"/>
    <col min="13" max="13" width="9.875" bestFit="1" customWidth="1"/>
  </cols>
  <sheetData>
    <row r="1" spans="1:10" x14ac:dyDescent="0.2">
      <c r="A1" s="1" t="s">
        <v>45</v>
      </c>
      <c r="B1" s="2"/>
    </row>
    <row r="3" spans="1:10" x14ac:dyDescent="0.2">
      <c r="A3" t="s">
        <v>0</v>
      </c>
      <c r="B3" s="3">
        <v>44192</v>
      </c>
      <c r="C3" t="s">
        <v>1</v>
      </c>
      <c r="D3" s="3">
        <v>44555</v>
      </c>
    </row>
    <row r="4" spans="1:10" x14ac:dyDescent="0.2">
      <c r="B4" s="3"/>
      <c r="D4" s="3"/>
    </row>
    <row r="5" spans="1:10" ht="14.45" customHeight="1" x14ac:dyDescent="0.2">
      <c r="A5" s="1" t="s">
        <v>2</v>
      </c>
    </row>
    <row r="6" spans="1:10" s="4" customFormat="1" ht="42.75" x14ac:dyDescent="0.2">
      <c r="A6" s="7" t="s">
        <v>3</v>
      </c>
      <c r="B6" s="8" t="s">
        <v>4</v>
      </c>
      <c r="C6" s="8" t="s">
        <v>5</v>
      </c>
      <c r="D6" s="8" t="s">
        <v>6</v>
      </c>
      <c r="E6" s="8" t="s">
        <v>7</v>
      </c>
      <c r="F6" s="8" t="s">
        <v>8</v>
      </c>
      <c r="G6" s="8" t="s">
        <v>9</v>
      </c>
      <c r="H6" s="8" t="s">
        <v>10</v>
      </c>
      <c r="I6" s="7" t="s">
        <v>11</v>
      </c>
      <c r="J6" s="7" t="s">
        <v>12</v>
      </c>
    </row>
    <row r="7" spans="1:10" x14ac:dyDescent="0.2">
      <c r="A7" s="1" t="s">
        <v>14</v>
      </c>
      <c r="B7" s="5">
        <v>2536.6072010483258</v>
      </c>
      <c r="C7" s="5">
        <v>68980.965089359874</v>
      </c>
      <c r="D7" s="5">
        <v>331975.06509974587</v>
      </c>
      <c r="E7" s="5">
        <v>141668.94146387934</v>
      </c>
      <c r="F7" s="5">
        <v>42342.638376793191</v>
      </c>
      <c r="G7" s="5">
        <v>1647002.6366186428</v>
      </c>
      <c r="H7" s="5">
        <v>2234506.8538494697</v>
      </c>
      <c r="I7" s="6">
        <v>0.1037111251026442</v>
      </c>
      <c r="J7" s="6">
        <v>9.8231112694173825E-2</v>
      </c>
    </row>
    <row r="8" spans="1:10" x14ac:dyDescent="0.2">
      <c r="A8" s="1" t="s">
        <v>15</v>
      </c>
      <c r="B8" s="5">
        <v>82488.464286634859</v>
      </c>
      <c r="C8" s="5">
        <v>1175313.9863155696</v>
      </c>
      <c r="D8" s="5">
        <v>2249052.1757229781</v>
      </c>
      <c r="E8" s="5">
        <v>613896.69762415008</v>
      </c>
      <c r="F8" s="5">
        <v>114081.47235452024</v>
      </c>
      <c r="G8" s="5">
        <v>11829502.363980334</v>
      </c>
      <c r="H8" s="5">
        <v>16064335.160284188</v>
      </c>
      <c r="I8" s="6">
        <v>0.74560087861394164</v>
      </c>
      <c r="J8" s="6">
        <v>0.70620392806956234</v>
      </c>
    </row>
    <row r="9" spans="1:10" x14ac:dyDescent="0.2">
      <c r="A9" s="1" t="s">
        <v>16</v>
      </c>
      <c r="B9" s="5">
        <v>102416.94252900034</v>
      </c>
      <c r="C9" s="5">
        <v>442159.87329426175</v>
      </c>
      <c r="D9" s="5">
        <v>292617.70345661981</v>
      </c>
      <c r="E9" s="5">
        <v>38625.968843377625</v>
      </c>
      <c r="F9" s="5">
        <v>5913.4820003670729</v>
      </c>
      <c r="G9" s="5">
        <v>2299884.414316779</v>
      </c>
      <c r="H9" s="5">
        <v>3181618.3844404053</v>
      </c>
      <c r="I9" s="6">
        <v>0.14766981883681457</v>
      </c>
      <c r="J9" s="6">
        <v>0.1398670644188926</v>
      </c>
    </row>
    <row r="10" spans="1:10" x14ac:dyDescent="0.2">
      <c r="A10" s="1" t="s">
        <v>17</v>
      </c>
      <c r="B10" s="5">
        <v>50.925308986086158</v>
      </c>
      <c r="C10" s="5">
        <v>212.48146163160087</v>
      </c>
      <c r="D10" s="5">
        <v>306.42987648524257</v>
      </c>
      <c r="E10" s="5">
        <v>44.779151005006796</v>
      </c>
      <c r="F10" s="5">
        <v>1.7560451374512467</v>
      </c>
      <c r="G10" s="5">
        <v>611.98173040175948</v>
      </c>
      <c r="H10" s="5">
        <v>1228.3535736471472</v>
      </c>
      <c r="I10" s="6">
        <v>5.7012101317717151E-5</v>
      </c>
      <c r="J10" s="6">
        <v>5.3999627753816969E-5</v>
      </c>
    </row>
    <row r="11" spans="1:10" x14ac:dyDescent="0.2">
      <c r="A11" s="1" t="s">
        <v>18</v>
      </c>
      <c r="B11" s="5">
        <v>21.671599999999998</v>
      </c>
      <c r="C11" s="5">
        <v>631.66340000000002</v>
      </c>
      <c r="D11" s="5">
        <v>5947.5793999999996</v>
      </c>
      <c r="E11" s="5">
        <v>3668.8743999999997</v>
      </c>
      <c r="F11" s="5">
        <v>592.78200000000004</v>
      </c>
      <c r="G11" s="5">
        <v>1.9121999999999999</v>
      </c>
      <c r="H11" s="5">
        <v>10864.482999999998</v>
      </c>
      <c r="I11" s="6">
        <v>6.9461848960721147E-4</v>
      </c>
      <c r="J11" s="6"/>
    </row>
    <row r="12" spans="1:10" x14ac:dyDescent="0.2">
      <c r="A12" s="1" t="s">
        <v>19</v>
      </c>
      <c r="B12" s="5">
        <v>1135.8468</v>
      </c>
      <c r="C12" s="5">
        <v>7920.9697999999999</v>
      </c>
      <c r="D12" s="5">
        <v>19633.832200000001</v>
      </c>
      <c r="E12" s="5">
        <v>5981.9989999999998</v>
      </c>
      <c r="F12" s="5">
        <v>772.52879999999993</v>
      </c>
      <c r="G12" s="5">
        <v>5.7365999999999993</v>
      </c>
      <c r="H12" s="5">
        <v>35450.913200000003</v>
      </c>
      <c r="I12" s="6">
        <v>2.2665468556746196E-3</v>
      </c>
      <c r="J12" s="6"/>
    </row>
    <row r="13" spans="1:10" x14ac:dyDescent="0.2">
      <c r="A13" s="1" t="s">
        <v>20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6">
        <v>0</v>
      </c>
      <c r="J13" s="6"/>
    </row>
    <row r="14" spans="1:10" x14ac:dyDescent="0.2">
      <c r="A14" s="1" t="s">
        <v>21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6">
        <v>0</v>
      </c>
      <c r="J14" s="6"/>
    </row>
    <row r="15" spans="1:10" x14ac:dyDescent="0.2">
      <c r="A15" s="1" t="s">
        <v>22</v>
      </c>
      <c r="B15" s="5">
        <v>16368.096726183072</v>
      </c>
      <c r="C15" s="5">
        <v>35232.411615253091</v>
      </c>
      <c r="D15" s="5">
        <v>32720.389046129083</v>
      </c>
      <c r="E15" s="5">
        <v>8131.3670089679981</v>
      </c>
      <c r="F15" s="5">
        <v>2164.3256319086618</v>
      </c>
      <c r="G15" s="5">
        <v>0</v>
      </c>
      <c r="H15" s="5">
        <v>0</v>
      </c>
    </row>
    <row r="16" spans="1:10" x14ac:dyDescent="0.2">
      <c r="A16" s="1" t="s">
        <v>13</v>
      </c>
      <c r="B16" s="5">
        <f>SUM(B7:B15)</f>
        <v>205018.55445185269</v>
      </c>
      <c r="C16" s="5">
        <f t="shared" ref="C16:F16" si="0">SUM(C7:C15)</f>
        <v>1730452.350976076</v>
      </c>
      <c r="D16" s="5">
        <f t="shared" si="0"/>
        <v>2932253.1748019587</v>
      </c>
      <c r="E16" s="5">
        <f t="shared" si="0"/>
        <v>812018.62749137997</v>
      </c>
      <c r="F16" s="5">
        <f t="shared" si="0"/>
        <v>165868.98520872663</v>
      </c>
      <c r="G16" s="5"/>
      <c r="H16" s="5"/>
    </row>
    <row r="18" spans="1:10" ht="28.5" x14ac:dyDescent="0.2">
      <c r="A18" s="7" t="s">
        <v>23</v>
      </c>
      <c r="B18" s="9">
        <v>3.5072215744301569E-2</v>
      </c>
      <c r="C18" s="9">
        <v>0.29602588093030208</v>
      </c>
      <c r="D18" s="9">
        <v>0.5016161402489987</v>
      </c>
      <c r="E18" s="9">
        <v>0.13891080525815291</v>
      </c>
      <c r="F18" s="9">
        <v>2.8374957818244711E-2</v>
      </c>
    </row>
    <row r="21" spans="1:10" x14ac:dyDescent="0.2">
      <c r="A21" s="1" t="s">
        <v>30</v>
      </c>
    </row>
    <row r="22" spans="1:10" ht="28.5" x14ac:dyDescent="0.2">
      <c r="A22" s="7" t="s">
        <v>3</v>
      </c>
      <c r="B22" s="8" t="s">
        <v>4</v>
      </c>
      <c r="C22" s="8" t="s">
        <v>5</v>
      </c>
      <c r="D22" s="8" t="s">
        <v>6</v>
      </c>
      <c r="E22" s="8" t="s">
        <v>7</v>
      </c>
      <c r="F22" s="8" t="s">
        <v>8</v>
      </c>
      <c r="G22" s="8" t="s">
        <v>10</v>
      </c>
      <c r="H22" s="7" t="s">
        <v>11</v>
      </c>
      <c r="J22" s="7"/>
    </row>
    <row r="23" spans="1:10" x14ac:dyDescent="0.2">
      <c r="A23" s="1" t="s">
        <v>14</v>
      </c>
      <c r="B23" s="5">
        <v>48.762</v>
      </c>
      <c r="C23" s="5">
        <v>1167.894</v>
      </c>
      <c r="D23" s="5">
        <v>2019.402</v>
      </c>
      <c r="E23" s="5">
        <v>1050.0840000000001</v>
      </c>
      <c r="F23" s="5">
        <v>359.16300000000001</v>
      </c>
      <c r="G23" s="5">
        <f>SUM(B23:F23)</f>
        <v>4645.3050000000003</v>
      </c>
      <c r="H23" s="6">
        <v>8.2000000000000003E-2</v>
      </c>
      <c r="J23" s="6"/>
    </row>
    <row r="24" spans="1:10" x14ac:dyDescent="0.2">
      <c r="A24" s="1" t="s">
        <v>15</v>
      </c>
      <c r="B24" s="5">
        <v>3388.3919999999998</v>
      </c>
      <c r="C24" s="5">
        <v>19845.63</v>
      </c>
      <c r="D24" s="5">
        <v>21229.74</v>
      </c>
      <c r="E24" s="5">
        <v>6151.2569999999996</v>
      </c>
      <c r="F24" s="5">
        <v>1299.7529999999999</v>
      </c>
      <c r="G24" s="5">
        <f t="shared" ref="G24:G27" si="1">SUM(B24:F24)</f>
        <v>51914.771999999997</v>
      </c>
      <c r="H24" s="6">
        <v>0.91800000000000004</v>
      </c>
      <c r="J24" s="6"/>
    </row>
    <row r="25" spans="1:10" x14ac:dyDescent="0.2">
      <c r="A25" s="1" t="s">
        <v>31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f t="shared" si="1"/>
        <v>0</v>
      </c>
      <c r="H25" s="6">
        <v>0</v>
      </c>
      <c r="J25" s="6"/>
    </row>
    <row r="26" spans="1:10" x14ac:dyDescent="0.2">
      <c r="A26" s="1" t="s">
        <v>19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f t="shared" si="1"/>
        <v>0</v>
      </c>
      <c r="H26" s="6">
        <v>0</v>
      </c>
      <c r="J26" s="6"/>
    </row>
    <row r="27" spans="1:10" x14ac:dyDescent="0.2">
      <c r="A27" s="1" t="s">
        <v>32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f t="shared" si="1"/>
        <v>0</v>
      </c>
      <c r="H27" s="6">
        <v>0</v>
      </c>
      <c r="J27" s="6"/>
    </row>
    <row r="28" spans="1:10" x14ac:dyDescent="0.2">
      <c r="A28" s="1"/>
    </row>
    <row r="29" spans="1:10" x14ac:dyDescent="0.2">
      <c r="A29" s="1" t="s">
        <v>13</v>
      </c>
      <c r="B29" s="5">
        <f>SUM(B23:B27)</f>
        <v>3437.154</v>
      </c>
      <c r="C29" s="5">
        <f t="shared" ref="C29:F29" si="2">SUM(C23:C27)</f>
        <v>21013.524000000001</v>
      </c>
      <c r="D29" s="5">
        <f t="shared" si="2"/>
        <v>23249.142</v>
      </c>
      <c r="E29" s="5">
        <f t="shared" si="2"/>
        <v>7201.3409999999994</v>
      </c>
      <c r="F29" s="5">
        <f t="shared" si="2"/>
        <v>1658.9159999999999</v>
      </c>
    </row>
    <row r="31" spans="1:10" ht="28.5" x14ac:dyDescent="0.2">
      <c r="A31" s="7" t="s">
        <v>23</v>
      </c>
      <c r="B31" s="6">
        <v>6.0768274589999595E-2</v>
      </c>
      <c r="C31" s="6">
        <v>0.37151538643178245</v>
      </c>
      <c r="D31" s="6">
        <v>0.41106856284890686</v>
      </c>
      <c r="E31" s="6">
        <v>0.12731843475858873</v>
      </c>
      <c r="F31" s="6">
        <v>2.9329341370722337E-2</v>
      </c>
    </row>
    <row r="34" spans="1:6" x14ac:dyDescent="0.2">
      <c r="A34" s="1" t="s">
        <v>34</v>
      </c>
    </row>
    <row r="35" spans="1:6" ht="42.75" x14ac:dyDescent="0.2">
      <c r="A35" s="7" t="s">
        <v>3</v>
      </c>
      <c r="B35" s="8" t="s">
        <v>35</v>
      </c>
      <c r="C35" s="8" t="s">
        <v>36</v>
      </c>
      <c r="D35" s="8"/>
      <c r="E35" s="8"/>
      <c r="F35" s="8"/>
    </row>
    <row r="36" spans="1:6" x14ac:dyDescent="0.2">
      <c r="A36" s="1" t="s">
        <v>14</v>
      </c>
      <c r="B36" s="5">
        <v>681</v>
      </c>
      <c r="C36" s="6">
        <v>4.3999999999999997E-2</v>
      </c>
      <c r="D36" s="5"/>
      <c r="E36" s="5"/>
      <c r="F36" s="5"/>
    </row>
    <row r="37" spans="1:6" x14ac:dyDescent="0.2">
      <c r="A37" s="1" t="s">
        <v>15</v>
      </c>
      <c r="B37" s="5">
        <v>14862</v>
      </c>
      <c r="C37" s="6">
        <v>0.95599999999999996</v>
      </c>
      <c r="D37" s="5"/>
      <c r="E37" s="5"/>
      <c r="F37" s="5"/>
    </row>
    <row r="38" spans="1:6" x14ac:dyDescent="0.2">
      <c r="A38" s="1" t="s">
        <v>31</v>
      </c>
      <c r="B38" s="5">
        <v>0</v>
      </c>
      <c r="C38" s="6">
        <v>0</v>
      </c>
      <c r="D38" s="5"/>
      <c r="E38" s="5"/>
      <c r="F38" s="5"/>
    </row>
    <row r="39" spans="1:6" x14ac:dyDescent="0.2">
      <c r="A39" s="1" t="s">
        <v>17</v>
      </c>
      <c r="B39" s="5">
        <v>0</v>
      </c>
      <c r="C39" s="6">
        <v>0</v>
      </c>
      <c r="D39" s="5"/>
      <c r="E39" s="5"/>
      <c r="F39" s="5"/>
    </row>
    <row r="40" spans="1:6" x14ac:dyDescent="0.2">
      <c r="A40" s="1" t="s">
        <v>19</v>
      </c>
      <c r="B40" s="5">
        <v>0</v>
      </c>
      <c r="C40" s="6">
        <v>0</v>
      </c>
      <c r="D40" s="5"/>
      <c r="E40" s="5"/>
      <c r="F40" s="5"/>
    </row>
    <row r="42" spans="1:6" x14ac:dyDescent="0.2">
      <c r="A42" t="s">
        <v>42</v>
      </c>
    </row>
    <row r="45" spans="1:6" x14ac:dyDescent="0.2">
      <c r="A45" t="s">
        <v>29</v>
      </c>
    </row>
    <row r="46" spans="1:6" x14ac:dyDescent="0.2">
      <c r="A46" s="6">
        <v>0.94899999999999995</v>
      </c>
      <c r="B46" t="s">
        <v>24</v>
      </c>
    </row>
    <row r="47" spans="1:6" x14ac:dyDescent="0.2">
      <c r="A47" s="6">
        <v>1.0999999999999999E-2</v>
      </c>
      <c r="B47" t="s">
        <v>25</v>
      </c>
    </row>
    <row r="48" spans="1:6" x14ac:dyDescent="0.2">
      <c r="A48" s="6">
        <v>0.80100000000000005</v>
      </c>
      <c r="B48" t="s">
        <v>26</v>
      </c>
    </row>
    <row r="49" spans="1:10" x14ac:dyDescent="0.2">
      <c r="A49" s="6">
        <v>0.94399999999999995</v>
      </c>
      <c r="B49" t="s">
        <v>27</v>
      </c>
    </row>
    <row r="50" spans="1:10" x14ac:dyDescent="0.2">
      <c r="A50" s="6">
        <v>0.255</v>
      </c>
      <c r="B50" t="s">
        <v>28</v>
      </c>
    </row>
    <row r="51" spans="1:10" x14ac:dyDescent="0.2">
      <c r="A51" s="6">
        <v>0.504</v>
      </c>
      <c r="B51" t="s">
        <v>33</v>
      </c>
    </row>
    <row r="52" spans="1:10" x14ac:dyDescent="0.2">
      <c r="A52" s="6">
        <v>0.29899999999999999</v>
      </c>
      <c r="B52" t="s">
        <v>37</v>
      </c>
    </row>
    <row r="55" spans="1:10" x14ac:dyDescent="0.2">
      <c r="A55" s="1" t="s">
        <v>44</v>
      </c>
      <c r="B55" s="2"/>
    </row>
    <row r="57" spans="1:10" x14ac:dyDescent="0.2">
      <c r="A57" t="s">
        <v>0</v>
      </c>
      <c r="B57" s="3">
        <f>B3</f>
        <v>44192</v>
      </c>
      <c r="C57" t="s">
        <v>1</v>
      </c>
      <c r="D57" s="3">
        <f>D3</f>
        <v>44555</v>
      </c>
    </row>
    <row r="58" spans="1:10" ht="14.45" customHeight="1" x14ac:dyDescent="0.2">
      <c r="A58" s="4"/>
    </row>
    <row r="59" spans="1:10" ht="14.45" customHeight="1" x14ac:dyDescent="0.2">
      <c r="A59" s="1" t="s">
        <v>2</v>
      </c>
    </row>
    <row r="60" spans="1:10" s="4" customFormat="1" ht="42.75" x14ac:dyDescent="0.2">
      <c r="A60" s="7" t="s">
        <v>3</v>
      </c>
      <c r="B60" s="8" t="s">
        <v>4</v>
      </c>
      <c r="C60" s="8" t="s">
        <v>5</v>
      </c>
      <c r="D60" s="8" t="s">
        <v>6</v>
      </c>
      <c r="E60" s="8" t="s">
        <v>7</v>
      </c>
      <c r="F60" s="8" t="s">
        <v>8</v>
      </c>
      <c r="G60" s="8" t="s">
        <v>9</v>
      </c>
      <c r="H60" s="8" t="s">
        <v>10</v>
      </c>
      <c r="I60" s="7" t="s">
        <v>11</v>
      </c>
      <c r="J60" s="7" t="s">
        <v>12</v>
      </c>
    </row>
    <row r="61" spans="1:10" x14ac:dyDescent="0.2">
      <c r="A61" s="1" t="s">
        <v>14</v>
      </c>
      <c r="B61" s="5">
        <v>2889</v>
      </c>
      <c r="C61" s="5">
        <v>78564</v>
      </c>
      <c r="D61" s="5">
        <v>378094</v>
      </c>
      <c r="E61" s="5">
        <v>161350</v>
      </c>
      <c r="F61" s="5">
        <v>48225</v>
      </c>
      <c r="G61" s="5">
        <v>1875809</v>
      </c>
      <c r="H61" s="5">
        <v>2544931</v>
      </c>
      <c r="I61" s="6">
        <v>0.1037111251026442</v>
      </c>
      <c r="J61" s="6">
        <v>9.8231112694173825E-2</v>
      </c>
    </row>
    <row r="62" spans="1:10" x14ac:dyDescent="0.2">
      <c r="A62" s="1" t="s">
        <v>15</v>
      </c>
      <c r="B62" s="5">
        <v>93948</v>
      </c>
      <c r="C62" s="5">
        <v>1338592</v>
      </c>
      <c r="D62" s="5">
        <v>2561497</v>
      </c>
      <c r="E62" s="5">
        <v>699181</v>
      </c>
      <c r="F62" s="5">
        <v>129930</v>
      </c>
      <c r="G62" s="5">
        <v>13472891</v>
      </c>
      <c r="H62" s="5">
        <v>18296039</v>
      </c>
      <c r="I62" s="6">
        <v>0.74560087861394164</v>
      </c>
      <c r="J62" s="6">
        <v>0.70620392806956234</v>
      </c>
    </row>
    <row r="63" spans="1:10" x14ac:dyDescent="0.2">
      <c r="A63" s="1" t="s">
        <v>16</v>
      </c>
      <c r="B63" s="5">
        <v>116645</v>
      </c>
      <c r="C63" s="5">
        <v>503586</v>
      </c>
      <c r="D63" s="5">
        <v>333269</v>
      </c>
      <c r="E63" s="5">
        <v>43992</v>
      </c>
      <c r="F63" s="5">
        <v>6735</v>
      </c>
      <c r="G63" s="5">
        <v>2619391</v>
      </c>
      <c r="H63" s="5">
        <v>3623618</v>
      </c>
      <c r="I63" s="6">
        <v>0.14766981883681457</v>
      </c>
      <c r="J63" s="6">
        <v>0.1398670644188926</v>
      </c>
    </row>
    <row r="64" spans="1:10" x14ac:dyDescent="0.2">
      <c r="A64" s="1" t="s">
        <v>17</v>
      </c>
      <c r="B64" s="5">
        <v>58</v>
      </c>
      <c r="C64" s="5">
        <v>242</v>
      </c>
      <c r="D64" s="5">
        <v>349</v>
      </c>
      <c r="E64" s="5">
        <v>51</v>
      </c>
      <c r="F64" s="5">
        <v>2</v>
      </c>
      <c r="G64" s="5">
        <v>697</v>
      </c>
      <c r="H64" s="5">
        <v>1399</v>
      </c>
      <c r="I64" s="6">
        <v>5.7012101317717151E-5</v>
      </c>
      <c r="J64" s="6">
        <v>5.3999627753816969E-5</v>
      </c>
    </row>
    <row r="65" spans="1:10" x14ac:dyDescent="0.2">
      <c r="A65" s="1" t="s">
        <v>18</v>
      </c>
      <c r="B65" s="5">
        <v>34</v>
      </c>
      <c r="C65" s="5">
        <v>991</v>
      </c>
      <c r="D65" s="5">
        <v>9331</v>
      </c>
      <c r="E65" s="5">
        <v>5756</v>
      </c>
      <c r="F65" s="5">
        <v>930</v>
      </c>
      <c r="G65" s="5">
        <v>3</v>
      </c>
      <c r="H65" s="5">
        <v>17045</v>
      </c>
      <c r="I65" s="6">
        <v>6.9461848960721147E-4</v>
      </c>
      <c r="J65" s="6"/>
    </row>
    <row r="66" spans="1:10" x14ac:dyDescent="0.2">
      <c r="A66" s="1" t="s">
        <v>19</v>
      </c>
      <c r="B66" s="5">
        <v>1782</v>
      </c>
      <c r="C66" s="5">
        <v>12427</v>
      </c>
      <c r="D66" s="5">
        <v>30803</v>
      </c>
      <c r="E66" s="5">
        <v>9385</v>
      </c>
      <c r="F66" s="5">
        <v>1212</v>
      </c>
      <c r="G66" s="5">
        <v>9</v>
      </c>
      <c r="H66" s="5">
        <v>55618</v>
      </c>
      <c r="I66" s="6">
        <v>2.2665468556746196E-3</v>
      </c>
      <c r="J66" s="6"/>
    </row>
    <row r="67" spans="1:10" x14ac:dyDescent="0.2">
      <c r="A67" s="1" t="s">
        <v>20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6">
        <v>0</v>
      </c>
      <c r="J67" s="6"/>
    </row>
    <row r="68" spans="1:10" x14ac:dyDescent="0.2">
      <c r="A68" s="1" t="s">
        <v>21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6">
        <v>0</v>
      </c>
      <c r="J68" s="6"/>
    </row>
    <row r="69" spans="1:10" x14ac:dyDescent="0.2">
      <c r="A69" s="1" t="s">
        <v>22</v>
      </c>
      <c r="B69" s="5">
        <v>18642</v>
      </c>
      <c r="C69" s="5">
        <v>40127</v>
      </c>
      <c r="D69" s="5">
        <v>37266</v>
      </c>
      <c r="E69" s="5">
        <v>9261</v>
      </c>
      <c r="F69" s="5">
        <v>2465</v>
      </c>
    </row>
    <row r="70" spans="1:10" x14ac:dyDescent="0.2">
      <c r="A70" s="1" t="s">
        <v>13</v>
      </c>
      <c r="B70" s="5">
        <f>SUM(B61:B69)</f>
        <v>233998</v>
      </c>
      <c r="C70" s="5">
        <f>SUM(C61:C69)</f>
        <v>1974529</v>
      </c>
      <c r="D70" s="5">
        <f>SUM(D61:D69)</f>
        <v>3350609</v>
      </c>
      <c r="E70" s="5">
        <f>SUM(E61:E69)</f>
        <v>928976</v>
      </c>
      <c r="F70" s="5">
        <f>SUM(F61:F69)</f>
        <v>189499</v>
      </c>
    </row>
    <row r="72" spans="1:10" ht="28.5" x14ac:dyDescent="0.2">
      <c r="A72" s="7" t="s">
        <v>23</v>
      </c>
      <c r="B72" s="6">
        <v>3.5042173016667191E-2</v>
      </c>
      <c r="C72" s="6">
        <v>0.2956939240695512</v>
      </c>
      <c r="D72" s="6">
        <v>0.50176762318140422</v>
      </c>
      <c r="E72" s="6">
        <v>0.13911801690754372</v>
      </c>
      <c r="F72" s="6">
        <v>2.8378262824833612E-2</v>
      </c>
    </row>
    <row r="73" spans="1:10" x14ac:dyDescent="0.2">
      <c r="A73" s="7"/>
      <c r="B73" s="6"/>
      <c r="C73" s="6"/>
      <c r="D73" s="6"/>
      <c r="E73" s="6"/>
      <c r="F73" s="6"/>
    </row>
    <row r="75" spans="1:10" x14ac:dyDescent="0.2">
      <c r="A75" s="1" t="s">
        <v>30</v>
      </c>
    </row>
    <row r="76" spans="1:10" ht="28.5" x14ac:dyDescent="0.2">
      <c r="A76" s="7" t="s">
        <v>3</v>
      </c>
      <c r="B76" s="8" t="s">
        <v>4</v>
      </c>
      <c r="C76" s="8" t="s">
        <v>5</v>
      </c>
      <c r="D76" s="8" t="s">
        <v>6</v>
      </c>
      <c r="E76" s="8" t="s">
        <v>7</v>
      </c>
      <c r="F76" s="8" t="s">
        <v>8</v>
      </c>
      <c r="G76" s="8" t="s">
        <v>10</v>
      </c>
      <c r="H76" s="7" t="s">
        <v>11</v>
      </c>
      <c r="J76" s="7"/>
    </row>
    <row r="77" spans="1:10" x14ac:dyDescent="0.2">
      <c r="A77" s="1" t="s">
        <v>14</v>
      </c>
      <c r="B77" s="5">
        <v>774</v>
      </c>
      <c r="C77" s="5">
        <v>18538</v>
      </c>
      <c r="D77" s="5">
        <v>32054</v>
      </c>
      <c r="E77" s="5">
        <v>16668</v>
      </c>
      <c r="F77" s="5">
        <v>5701</v>
      </c>
      <c r="G77" s="5">
        <f>SUM(B77:F77)</f>
        <v>73735</v>
      </c>
      <c r="H77" s="6">
        <v>8.2000000000000003E-2</v>
      </c>
      <c r="J77" s="6"/>
    </row>
    <row r="78" spans="1:10" x14ac:dyDescent="0.2">
      <c r="A78" s="1" t="s">
        <v>15</v>
      </c>
      <c r="B78" s="5">
        <v>53784</v>
      </c>
      <c r="C78" s="5">
        <v>315010</v>
      </c>
      <c r="D78" s="5">
        <v>336980</v>
      </c>
      <c r="E78" s="5">
        <v>97639</v>
      </c>
      <c r="F78" s="5">
        <v>20631</v>
      </c>
      <c r="G78" s="5">
        <f>SUM(B78:F78)</f>
        <v>824044</v>
      </c>
      <c r="H78" s="6">
        <v>0.91800000000000004</v>
      </c>
      <c r="J78" s="6"/>
    </row>
    <row r="79" spans="1:10" x14ac:dyDescent="0.2">
      <c r="A79" s="1" t="s">
        <v>31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  <c r="G79" s="5">
        <v>0</v>
      </c>
      <c r="H79" s="6">
        <v>0</v>
      </c>
      <c r="J79" s="6"/>
    </row>
    <row r="80" spans="1:10" x14ac:dyDescent="0.2">
      <c r="A80" s="1" t="s">
        <v>19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6">
        <v>0</v>
      </c>
      <c r="J80" s="6"/>
    </row>
    <row r="81" spans="1:10" x14ac:dyDescent="0.2">
      <c r="A81" s="1" t="s">
        <v>32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6">
        <v>0</v>
      </c>
      <c r="J81" s="6"/>
    </row>
    <row r="82" spans="1:10" x14ac:dyDescent="0.2">
      <c r="A82" s="1"/>
    </row>
    <row r="83" spans="1:10" x14ac:dyDescent="0.2">
      <c r="A83" s="1" t="s">
        <v>13</v>
      </c>
      <c r="B83" s="5">
        <f>SUM(B77:B81)</f>
        <v>54558</v>
      </c>
      <c r="C83" s="5">
        <f t="shared" ref="C83:F83" si="3">SUM(C77:C81)</f>
        <v>333548</v>
      </c>
      <c r="D83" s="5">
        <f t="shared" si="3"/>
        <v>369034</v>
      </c>
      <c r="E83" s="5">
        <f t="shared" si="3"/>
        <v>114307</v>
      </c>
      <c r="F83" s="5">
        <f t="shared" si="3"/>
        <v>26332</v>
      </c>
    </row>
    <row r="85" spans="1:10" ht="28.5" x14ac:dyDescent="0.2">
      <c r="A85" s="7" t="s">
        <v>23</v>
      </c>
      <c r="B85" s="6">
        <v>6.0768274589999602E-2</v>
      </c>
      <c r="C85" s="6">
        <v>0.37151538643178245</v>
      </c>
      <c r="D85" s="6">
        <v>0.41106856284890692</v>
      </c>
      <c r="E85" s="6">
        <v>0.12731843475858873</v>
      </c>
      <c r="F85" s="6">
        <v>2.932934137072234E-2</v>
      </c>
    </row>
    <row r="88" spans="1:10" x14ac:dyDescent="0.2">
      <c r="A88" s="1" t="s">
        <v>34</v>
      </c>
    </row>
    <row r="89" spans="1:10" ht="42.75" x14ac:dyDescent="0.2">
      <c r="A89" s="7" t="s">
        <v>3</v>
      </c>
      <c r="B89" s="8" t="s">
        <v>35</v>
      </c>
      <c r="C89" s="8" t="s">
        <v>36</v>
      </c>
      <c r="D89" s="8"/>
      <c r="E89" s="8"/>
      <c r="F89" s="8"/>
    </row>
    <row r="90" spans="1:10" x14ac:dyDescent="0.2">
      <c r="A90" s="1" t="s">
        <v>14</v>
      </c>
      <c r="B90" s="5">
        <v>5012</v>
      </c>
      <c r="C90" s="6">
        <v>4.3999999999999997E-2</v>
      </c>
      <c r="D90" s="5"/>
      <c r="E90" s="5"/>
      <c r="F90" s="5"/>
    </row>
    <row r="91" spans="1:10" x14ac:dyDescent="0.2">
      <c r="A91" s="1" t="s">
        <v>15</v>
      </c>
      <c r="B91" s="5">
        <v>109443</v>
      </c>
      <c r="C91" s="6">
        <v>0.95599999999999996</v>
      </c>
      <c r="D91" s="5"/>
      <c r="E91" s="5"/>
      <c r="F91" s="5"/>
    </row>
    <row r="92" spans="1:10" x14ac:dyDescent="0.2">
      <c r="A92" s="1" t="s">
        <v>31</v>
      </c>
      <c r="B92" s="5">
        <v>0</v>
      </c>
      <c r="C92" s="6">
        <v>0</v>
      </c>
      <c r="D92" s="5"/>
      <c r="E92" s="5"/>
      <c r="F92" s="5"/>
    </row>
    <row r="93" spans="1:10" x14ac:dyDescent="0.2">
      <c r="A93" s="1" t="s">
        <v>17</v>
      </c>
      <c r="B93" s="5">
        <v>0</v>
      </c>
      <c r="C93" s="6">
        <v>0</v>
      </c>
      <c r="D93" s="5"/>
      <c r="E93" s="5"/>
      <c r="F93" s="5"/>
    </row>
    <row r="94" spans="1:10" x14ac:dyDescent="0.2">
      <c r="A94" s="1" t="s">
        <v>19</v>
      </c>
      <c r="B94" s="5">
        <v>0</v>
      </c>
      <c r="C94" s="6">
        <v>0</v>
      </c>
      <c r="D94" s="5"/>
      <c r="E94" s="5"/>
      <c r="F94" s="5"/>
    </row>
    <row r="95" spans="1:10" x14ac:dyDescent="0.2">
      <c r="A95" s="1"/>
    </row>
    <row r="96" spans="1:10" x14ac:dyDescent="0.2">
      <c r="A96" t="s">
        <v>42</v>
      </c>
    </row>
    <row r="99" spans="1:1" x14ac:dyDescent="0.2">
      <c r="A99" s="1" t="s">
        <v>38</v>
      </c>
    </row>
    <row r="119" spans="1:1" x14ac:dyDescent="0.2">
      <c r="A119" s="1" t="s">
        <v>39</v>
      </c>
    </row>
    <row r="139" spans="1:1" x14ac:dyDescent="0.2">
      <c r="A139" s="1" t="s">
        <v>40</v>
      </c>
    </row>
    <row r="160" spans="1:1" x14ac:dyDescent="0.2">
      <c r="A160" s="1" t="s">
        <v>41</v>
      </c>
    </row>
    <row r="181" spans="1:1" x14ac:dyDescent="0.2">
      <c r="A181" s="1" t="s">
        <v>43</v>
      </c>
    </row>
  </sheetData>
  <pageMargins left="0.7" right="0.7" top="0.75" bottom="0.75" header="0.3" footer="0.3"/>
  <pageSetup scale="64" orientation="portrait" horizontalDpi="1200" verticalDpi="1200" r:id="rId1"/>
  <rowBreaks count="3" manualBreakCount="3">
    <brk id="54" max="16383" man="1"/>
    <brk id="98" max="16383" man="1"/>
    <brk id="15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Griffith, Pat - AMS</dc:creator>
  <cp:lastModifiedBy>Griffith, Pat - AMS</cp:lastModifiedBy>
  <dcterms:created xsi:type="dcterms:W3CDTF">2020-01-16T22:11:45Z</dcterms:created>
  <dcterms:modified xsi:type="dcterms:W3CDTF">2022-06-08T20:22:42Z</dcterms:modified>
</cp:coreProperties>
</file>