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pat_griffith_usda_gov/Documents/Documents/FiscalYearVolumeReports/FY2020/"/>
    </mc:Choice>
  </mc:AlternateContent>
  <xr:revisionPtr revIDLastSave="47" documentId="8_{F0FEAD6E-467A-45D5-851F-248B5B1DA6A0}" xr6:coauthVersionLast="47" xr6:coauthVersionMax="47" xr10:uidLastSave="{E72E30EA-3517-47F1-9756-03A594BF78FC}"/>
  <bookViews>
    <workbookView xWindow="44310" yWindow="1890" windowWidth="28800" windowHeight="17970" xr2:uid="{9876F4EF-A613-4A8C-8B75-6486DBBA1892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3" i="1" l="1"/>
  <c r="E83" i="1"/>
  <c r="D83" i="1"/>
  <c r="C83" i="1"/>
  <c r="B83" i="1"/>
  <c r="F70" i="1" l="1"/>
  <c r="E70" i="1"/>
  <c r="D70" i="1"/>
  <c r="C70" i="1"/>
  <c r="B70" i="1"/>
  <c r="D57" i="1"/>
  <c r="B57" i="1"/>
  <c r="G27" i="1"/>
  <c r="E29" i="1"/>
  <c r="D29" i="1"/>
  <c r="G24" i="1"/>
  <c r="G23" i="1"/>
  <c r="F29" i="1"/>
  <c r="E16" i="1"/>
  <c r="D16" i="1"/>
  <c r="C16" i="1"/>
  <c r="G25" i="1"/>
  <c r="F16" i="1"/>
  <c r="G26" i="1"/>
  <c r="C29" i="1"/>
  <c r="B29" i="1"/>
  <c r="B16" i="1"/>
</calcChain>
</file>

<file path=xl/sharedStrings.xml><?xml version="1.0" encoding="utf-8"?>
<sst xmlns="http://schemas.openxmlformats.org/spreadsheetml/2006/main" count="115" uniqueCount="46">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</sst>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181</xdr:row>
      <xdr:rowOff>104775</xdr:rowOff>
    </xdr:from>
    <xdr:to>
      <xdr:col>4</xdr:col>
      <xdr:colOff>544416</xdr:colOff>
      <xdr:row>196</xdr:row>
      <xdr:rowOff>23850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02AA7BC-B678-4F73-8267-C62F499F4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5394900"/>
          <a:ext cx="4011516" cy="26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160</xdr:row>
      <xdr:rowOff>76200</xdr:rowOff>
    </xdr:from>
    <xdr:to>
      <xdr:col>4</xdr:col>
      <xdr:colOff>474686</xdr:colOff>
      <xdr:row>178</xdr:row>
      <xdr:rowOff>43714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151A807-C58C-4E61-A0B2-5DD8BC5BD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31565850"/>
          <a:ext cx="3932261" cy="322506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139</xdr:row>
      <xdr:rowOff>57150</xdr:rowOff>
    </xdr:from>
    <xdr:to>
      <xdr:col>4</xdr:col>
      <xdr:colOff>669775</xdr:colOff>
      <xdr:row>157</xdr:row>
      <xdr:rowOff>36857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3FB0AA6-37E1-4952-B00A-2D1C57BD4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27746325"/>
          <a:ext cx="4127350" cy="323725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119</xdr:row>
      <xdr:rowOff>66675</xdr:rowOff>
    </xdr:from>
    <xdr:to>
      <xdr:col>4</xdr:col>
      <xdr:colOff>352755</xdr:colOff>
      <xdr:row>136</xdr:row>
      <xdr:rowOff>62750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C0FFE6D-3847-4B0D-B3B7-0A686B667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350" y="24136350"/>
          <a:ext cx="3810330" cy="307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99</xdr:row>
      <xdr:rowOff>104775</xdr:rowOff>
    </xdr:from>
    <xdr:to>
      <xdr:col>4</xdr:col>
      <xdr:colOff>387427</xdr:colOff>
      <xdr:row>116</xdr:row>
      <xdr:rowOff>100850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E0AD5E6-8B48-4CCC-BA73-3B3DA2152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20554950"/>
          <a:ext cx="3816427" cy="3072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riffit/Documents/FiscalYearVolumeReports/Monthly%20Grade%20Volume/FY%202021/Grade%20Volume%20Report%202021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at_griffith_usda_gov/Documents/Documents/FiscalYearVolumeReports/FY2019/CY2019%20Grade%20Volu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5">
          <cell r="B5" t="str">
            <v>Prime</v>
          </cell>
          <cell r="C5" t="str">
            <v>Choice</v>
          </cell>
          <cell r="D5" t="str">
            <v>Select</v>
          </cell>
        </row>
        <row r="6">
          <cell r="A6">
            <v>2020</v>
          </cell>
          <cell r="B6">
            <v>8.9979048685173932</v>
          </cell>
          <cell r="C6">
            <v>74.471778291461703</v>
          </cell>
          <cell r="D6">
            <v>16.251430996785434</v>
          </cell>
        </row>
        <row r="7">
          <cell r="A7">
            <v>2019</v>
          </cell>
          <cell r="B7">
            <v>10</v>
          </cell>
          <cell r="C7">
            <v>75.3</v>
          </cell>
          <cell r="D7">
            <v>14.4</v>
          </cell>
        </row>
        <row r="8">
          <cell r="A8">
            <v>2018</v>
          </cell>
          <cell r="B8">
            <v>7.3</v>
          </cell>
          <cell r="C8">
            <v>73.5</v>
          </cell>
          <cell r="D8">
            <v>19.2</v>
          </cell>
        </row>
        <row r="10">
          <cell r="B10" t="str">
            <v>YG 1</v>
          </cell>
          <cell r="C10" t="str">
            <v>YG 2</v>
          </cell>
          <cell r="D10" t="str">
            <v>YG 3</v>
          </cell>
          <cell r="E10" t="str">
            <v>YG 4</v>
          </cell>
          <cell r="F10" t="str">
            <v>YG 5</v>
          </cell>
        </row>
        <row r="11">
          <cell r="A11">
            <v>2020</v>
          </cell>
          <cell r="B11">
            <v>3.3357500390027051</v>
          </cell>
          <cell r="C11">
            <v>31.143831139206242</v>
          </cell>
          <cell r="D11">
            <v>51.038157575705654</v>
          </cell>
          <cell r="E11">
            <v>12.448664675732839</v>
          </cell>
          <cell r="F11">
            <v>2.0335965703525716</v>
          </cell>
        </row>
        <row r="12">
          <cell r="A12">
            <v>2019</v>
          </cell>
          <cell r="B12">
            <v>3.9</v>
          </cell>
          <cell r="C12">
            <v>29.6</v>
          </cell>
          <cell r="D12">
            <v>51.6</v>
          </cell>
          <cell r="E12">
            <v>12.8</v>
          </cell>
          <cell r="F12">
            <v>2.1</v>
          </cell>
        </row>
        <row r="13">
          <cell r="A13">
            <v>2018</v>
          </cell>
          <cell r="B13">
            <v>5.6</v>
          </cell>
          <cell r="C13">
            <v>35.4</v>
          </cell>
          <cell r="D13">
            <v>47</v>
          </cell>
          <cell r="E13">
            <v>10.1</v>
          </cell>
          <cell r="F13">
            <v>1.8</v>
          </cell>
        </row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2020</v>
          </cell>
          <cell r="B16">
            <v>9.2580200747884263</v>
          </cell>
          <cell r="C16">
            <v>90.741979925211567</v>
          </cell>
          <cell r="D16" t="e">
            <v>#REF!</v>
          </cell>
        </row>
        <row r="17">
          <cell r="A17">
            <v>2019</v>
          </cell>
          <cell r="B17">
            <v>7</v>
          </cell>
          <cell r="C17">
            <v>93</v>
          </cell>
        </row>
        <row r="18">
          <cell r="A18">
            <v>2018</v>
          </cell>
          <cell r="B18">
            <v>8.1999999999999993</v>
          </cell>
          <cell r="C18">
            <v>91.8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2020</v>
          </cell>
          <cell r="B21">
            <v>5.6327494587679592</v>
          </cell>
          <cell r="C21">
            <v>42.874762185921412</v>
          </cell>
          <cell r="D21">
            <v>35.561241225480551</v>
          </cell>
          <cell r="E21">
            <v>12.235124319359707</v>
          </cell>
          <cell r="F21">
            <v>3.69612281047038</v>
          </cell>
        </row>
        <row r="22">
          <cell r="A22">
            <v>2019</v>
          </cell>
          <cell r="B22">
            <v>4.5</v>
          </cell>
          <cell r="C22">
            <v>28.6</v>
          </cell>
          <cell r="D22">
            <v>41.4</v>
          </cell>
          <cell r="E22">
            <v>18.600000000000001</v>
          </cell>
          <cell r="F22">
            <v>6.9</v>
          </cell>
        </row>
        <row r="23">
          <cell r="A23">
            <v>2018</v>
          </cell>
          <cell r="B23">
            <v>6.9</v>
          </cell>
          <cell r="C23">
            <v>25.1</v>
          </cell>
          <cell r="D23">
            <v>39.299999999999997</v>
          </cell>
          <cell r="E23">
            <v>20.100000000000001</v>
          </cell>
          <cell r="F23">
            <v>8.6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2020</v>
          </cell>
          <cell r="B26">
            <v>2.559281312023399</v>
          </cell>
          <cell r="C26">
            <v>97.440718687976599</v>
          </cell>
        </row>
        <row r="27">
          <cell r="A27">
            <v>2019</v>
          </cell>
          <cell r="B27">
            <v>4.3</v>
          </cell>
          <cell r="C27">
            <v>95.7</v>
          </cell>
        </row>
        <row r="28">
          <cell r="A28">
            <v>2018</v>
          </cell>
          <cell r="B28">
            <v>3.9</v>
          </cell>
          <cell r="C28">
            <v>96.1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2019</v>
          </cell>
          <cell r="B16">
            <v>6.8433968848500699</v>
          </cell>
          <cell r="C16">
            <v>93.15660311514992</v>
          </cell>
          <cell r="D16" t="e">
            <v>#REF!</v>
          </cell>
        </row>
        <row r="17">
          <cell r="A17">
            <v>2018</v>
          </cell>
          <cell r="B17">
            <v>9.1999999999999993</v>
          </cell>
          <cell r="C17">
            <v>90.8</v>
          </cell>
        </row>
        <row r="18">
          <cell r="A18">
            <v>2017</v>
          </cell>
          <cell r="B18">
            <v>8</v>
          </cell>
          <cell r="C18">
            <v>92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2019</v>
          </cell>
          <cell r="B21">
            <v>4.4672931832226999</v>
          </cell>
          <cell r="C21">
            <v>25.639081690146142</v>
          </cell>
          <cell r="D21">
            <v>41.794630368714181</v>
          </cell>
          <cell r="E21">
            <v>19.299763809968137</v>
          </cell>
          <cell r="F21">
            <v>8.799230947948832</v>
          </cell>
        </row>
        <row r="22">
          <cell r="A22">
            <v>2018</v>
          </cell>
          <cell r="B22">
            <v>4.9000000000000004</v>
          </cell>
          <cell r="C22">
            <v>26.9</v>
          </cell>
          <cell r="D22">
            <v>39.4</v>
          </cell>
          <cell r="E22">
            <v>18.100000000000001</v>
          </cell>
          <cell r="F22">
            <v>10.7</v>
          </cell>
        </row>
        <row r="23">
          <cell r="A23">
            <v>2017</v>
          </cell>
          <cell r="B23">
            <v>5.5</v>
          </cell>
          <cell r="C23">
            <v>30.4</v>
          </cell>
          <cell r="D23">
            <v>42</v>
          </cell>
          <cell r="E23">
            <v>15.2</v>
          </cell>
          <cell r="F23">
            <v>6.9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2019</v>
          </cell>
          <cell r="B26">
            <v>2.9054590126174085</v>
          </cell>
          <cell r="C26">
            <v>97.094540987382601</v>
          </cell>
        </row>
        <row r="27">
          <cell r="A27">
            <v>2018</v>
          </cell>
          <cell r="B27">
            <v>4.0999999999999996</v>
          </cell>
          <cell r="C27">
            <v>95.9</v>
          </cell>
        </row>
        <row r="28">
          <cell r="A28">
            <v>2017</v>
          </cell>
          <cell r="B28">
            <v>4.2</v>
          </cell>
          <cell r="C28">
            <v>95.8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H185" sqref="H185"/>
    </sheetView>
  </sheetViews>
  <sheetFormatPr defaultRowHeight="14.25" x14ac:dyDescent="0.2"/>
  <cols>
    <col min="1" max="1" width="18.5" customWidth="1"/>
    <col min="2" max="2" width="9.875" bestFit="1" customWidth="1"/>
    <col min="3" max="3" width="8.875" customWidth="1"/>
    <col min="4" max="4" width="9.875" bestFit="1" customWidth="1"/>
    <col min="7" max="7" width="13.625" customWidth="1"/>
    <col min="8" max="8" width="17" customWidth="1"/>
    <col min="9" max="9" width="15.75" customWidth="1"/>
    <col min="10" max="10" width="18.75" customWidth="1"/>
    <col min="11" max="11" width="14.875" customWidth="1"/>
    <col min="12" max="12" width="14.75" customWidth="1"/>
    <col min="13" max="13" width="9.875" bestFit="1" customWidth="1"/>
  </cols>
  <sheetData>
    <row r="1" spans="1:10" x14ac:dyDescent="0.2">
      <c r="A1" s="1" t="s">
        <v>45</v>
      </c>
      <c r="B1" s="2"/>
    </row>
    <row r="3" spans="1:10" x14ac:dyDescent="0.2">
      <c r="A3" t="s">
        <v>0</v>
      </c>
      <c r="B3" s="3">
        <v>43828</v>
      </c>
      <c r="C3" t="s">
        <v>1</v>
      </c>
      <c r="D3" s="3">
        <v>44921</v>
      </c>
    </row>
    <row r="4" spans="1:10" x14ac:dyDescent="0.2">
      <c r="B4" s="3"/>
      <c r="D4" s="3"/>
    </row>
    <row r="5" spans="1:10" ht="14.45" customHeight="1" x14ac:dyDescent="0.2">
      <c r="A5" s="1" t="s">
        <v>2</v>
      </c>
    </row>
    <row r="6" spans="1:10" s="4" customFormat="1" ht="42.75" x14ac:dyDescent="0.2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2">
      <c r="A7" s="1" t="s">
        <v>14</v>
      </c>
      <c r="B7" s="5">
        <v>2822.0214789280203</v>
      </c>
      <c r="C7" s="5">
        <v>65538.303002519489</v>
      </c>
      <c r="D7" s="5">
        <v>327055.30624138919</v>
      </c>
      <c r="E7" s="5">
        <v>134307.80739905947</v>
      </c>
      <c r="F7" s="5">
        <v>36222.541988959478</v>
      </c>
      <c r="G7" s="5">
        <v>1631014.0204355312</v>
      </c>
      <c r="H7" s="5">
        <v>2196960.0005463869</v>
      </c>
      <c r="I7" s="6">
        <v>0.10470051231233335</v>
      </c>
      <c r="J7" s="6">
        <v>9.9379367556676756E-2</v>
      </c>
    </row>
    <row r="8" spans="1:10" x14ac:dyDescent="0.2">
      <c r="A8" s="1" t="s">
        <v>15</v>
      </c>
      <c r="B8" s="5">
        <v>97515.933356197158</v>
      </c>
      <c r="C8" s="5">
        <v>1178760.2196575282</v>
      </c>
      <c r="D8" s="5">
        <v>2281735.0392990918</v>
      </c>
      <c r="E8" s="5">
        <v>576699.05228812434</v>
      </c>
      <c r="F8" s="5">
        <v>93735.638914826792</v>
      </c>
      <c r="G8" s="5">
        <v>11478877.270573227</v>
      </c>
      <c r="H8" s="5">
        <v>15707323.154088994</v>
      </c>
      <c r="I8" s="6">
        <v>0.74856382495789087</v>
      </c>
      <c r="J8" s="6">
        <v>0.71051991873929921</v>
      </c>
    </row>
    <row r="9" spans="1:10" x14ac:dyDescent="0.2">
      <c r="A9" s="1" t="s">
        <v>16</v>
      </c>
      <c r="B9" s="5">
        <v>110273.54713901551</v>
      </c>
      <c r="C9" s="5">
        <v>486807.94466155331</v>
      </c>
      <c r="D9" s="5">
        <v>326105.83284701337</v>
      </c>
      <c r="E9" s="5">
        <v>46241.73018948159</v>
      </c>
      <c r="F9" s="5">
        <v>6484.4017082072278</v>
      </c>
      <c r="G9" s="5">
        <v>2045149.8522630499</v>
      </c>
      <c r="H9" s="5">
        <v>3021063.3088083211</v>
      </c>
      <c r="I9" s="6">
        <v>0.14397479976037714</v>
      </c>
      <c r="J9" s="6">
        <v>0.13665763641731493</v>
      </c>
    </row>
    <row r="10" spans="1:10" x14ac:dyDescent="0.2">
      <c r="A10" s="1" t="s">
        <v>17</v>
      </c>
      <c r="B10" s="5">
        <v>14.959265713057794</v>
      </c>
      <c r="C10" s="5">
        <v>161.91205242368437</v>
      </c>
      <c r="D10" s="5">
        <v>397.74047660600723</v>
      </c>
      <c r="E10" s="5">
        <v>104.71485999140457</v>
      </c>
      <c r="F10" s="5">
        <v>24.638790586212838</v>
      </c>
      <c r="G10" s="5">
        <v>1754.6338724610141</v>
      </c>
      <c r="H10" s="5">
        <v>2458.5993177813807</v>
      </c>
      <c r="I10" s="6">
        <v>1.1716945601123552E-4</v>
      </c>
      <c r="J10" s="6">
        <v>1.1121460801089887E-4</v>
      </c>
    </row>
    <row r="11" spans="1:10" x14ac:dyDescent="0.2">
      <c r="A11" s="1" t="s">
        <v>18</v>
      </c>
      <c r="B11" s="5">
        <v>19.864799999999999</v>
      </c>
      <c r="C11" s="5">
        <v>1057.32</v>
      </c>
      <c r="D11" s="5">
        <v>5221.2383999999993</v>
      </c>
      <c r="E11" s="5">
        <v>2689.4375999999997</v>
      </c>
      <c r="F11" s="5">
        <v>1232.2583999999999</v>
      </c>
      <c r="G11" s="5">
        <v>120.4704</v>
      </c>
      <c r="H11" s="5">
        <v>10340.589599999999</v>
      </c>
      <c r="I11" s="6">
        <v>6.7672280302552166E-4</v>
      </c>
      <c r="J11" s="6"/>
    </row>
    <row r="12" spans="1:10" x14ac:dyDescent="0.2">
      <c r="A12" s="1" t="s">
        <v>19</v>
      </c>
      <c r="B12" s="5">
        <v>297.33119999999997</v>
      </c>
      <c r="C12" s="5">
        <v>6757.235999999999</v>
      </c>
      <c r="D12" s="5">
        <v>15942.4632</v>
      </c>
      <c r="E12" s="5">
        <v>5138.5751999999993</v>
      </c>
      <c r="F12" s="5">
        <v>1919.8367999999998</v>
      </c>
      <c r="G12" s="5">
        <v>0.64079999999999993</v>
      </c>
      <c r="H12" s="5">
        <v>30056.083200000001</v>
      </c>
      <c r="I12" s="6">
        <v>1.9669707103618433E-3</v>
      </c>
      <c r="J12" s="6"/>
    </row>
    <row r="13" spans="1:10" x14ac:dyDescent="0.2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6">
        <v>0</v>
      </c>
      <c r="J13" s="6"/>
    </row>
    <row r="14" spans="1:10" x14ac:dyDescent="0.2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6">
        <v>0</v>
      </c>
      <c r="J14" s="6"/>
    </row>
    <row r="15" spans="1:10" x14ac:dyDescent="0.2">
      <c r="A15" s="1" t="s">
        <v>22</v>
      </c>
      <c r="B15" s="5">
        <v>17077.32174666545</v>
      </c>
      <c r="C15" s="5">
        <v>41899.143348661579</v>
      </c>
      <c r="D15" s="5">
        <v>31147.831085006277</v>
      </c>
      <c r="E15" s="5">
        <v>7316.8408472985629</v>
      </c>
      <c r="F15" s="5">
        <v>2036.220050589161</v>
      </c>
      <c r="G15" s="5">
        <v>0</v>
      </c>
      <c r="H15" s="5">
        <v>0</v>
      </c>
    </row>
    <row r="16" spans="1:10" x14ac:dyDescent="0.2">
      <c r="A16" s="1" t="s">
        <v>13</v>
      </c>
      <c r="B16" s="5">
        <f>SUM(B7:B15)</f>
        <v>228020.97898651921</v>
      </c>
      <c r="C16" s="5">
        <f t="shared" ref="C16:F16" si="0">SUM(C7:C15)</f>
        <v>1780982.0787226863</v>
      </c>
      <c r="D16" s="5">
        <f t="shared" si="0"/>
        <v>2987605.4515491072</v>
      </c>
      <c r="E16" s="5">
        <f t="shared" si="0"/>
        <v>772498.15838395536</v>
      </c>
      <c r="F16" s="5">
        <f t="shared" si="0"/>
        <v>141655.53665316885</v>
      </c>
      <c r="G16" s="5"/>
      <c r="H16" s="5"/>
    </row>
    <row r="18" spans="1:10" ht="28.5" x14ac:dyDescent="0.2">
      <c r="A18" s="7" t="s">
        <v>23</v>
      </c>
      <c r="B18" s="9">
        <v>3.8577254693280175E-2</v>
      </c>
      <c r="C18" s="9">
        <v>0.30131174578947206</v>
      </c>
      <c r="D18" s="9">
        <v>0.50545180947695223</v>
      </c>
      <c r="E18" s="9">
        <v>0.13069349293439173</v>
      </c>
      <c r="F18" s="9">
        <v>2.3965697105903822E-2</v>
      </c>
    </row>
    <row r="21" spans="1:10" x14ac:dyDescent="0.2">
      <c r="A21" s="1" t="s">
        <v>30</v>
      </c>
    </row>
    <row r="22" spans="1:10" ht="28.5" x14ac:dyDescent="0.2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">
      <c r="A23" s="1" t="s">
        <v>14</v>
      </c>
      <c r="B23" s="5">
        <v>40.43</v>
      </c>
      <c r="C23" s="5">
        <v>573.42999999999995</v>
      </c>
      <c r="D23" s="5">
        <v>1365.13</v>
      </c>
      <c r="E23" s="5">
        <v>1385.7349999999999</v>
      </c>
      <c r="F23" s="5">
        <v>725.92</v>
      </c>
      <c r="G23" s="5">
        <f>SUM(B23:F23)</f>
        <v>4090.645</v>
      </c>
      <c r="H23" s="6">
        <v>7.0932481537920519E-2</v>
      </c>
      <c r="J23" s="6"/>
    </row>
    <row r="24" spans="1:10" x14ac:dyDescent="0.2">
      <c r="A24" s="1" t="s">
        <v>15</v>
      </c>
      <c r="B24" s="5">
        <v>2500.81</v>
      </c>
      <c r="C24" s="5">
        <v>16344.834999999999</v>
      </c>
      <c r="D24" s="5">
        <v>24523.07</v>
      </c>
      <c r="E24" s="5">
        <v>8047.39</v>
      </c>
      <c r="F24" s="5">
        <v>2162.81</v>
      </c>
      <c r="G24" s="5">
        <f t="shared" ref="G24:G27" si="1">SUM(B24:F24)</f>
        <v>53578.914999999994</v>
      </c>
      <c r="H24" s="6">
        <v>0.92906751846207947</v>
      </c>
      <c r="J24" s="6"/>
    </row>
    <row r="25" spans="1:10" x14ac:dyDescent="0.2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1"/>
        <v>0</v>
      </c>
      <c r="H25" s="6">
        <v>0</v>
      </c>
      <c r="J25" s="6"/>
    </row>
    <row r="26" spans="1:10" x14ac:dyDescent="0.2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1"/>
        <v>0</v>
      </c>
      <c r="H26" s="6">
        <v>0</v>
      </c>
      <c r="J26" s="6"/>
    </row>
    <row r="27" spans="1:10" x14ac:dyDescent="0.2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1"/>
        <v>0</v>
      </c>
      <c r="H27" s="6">
        <v>0</v>
      </c>
      <c r="J27" s="6"/>
    </row>
    <row r="28" spans="1:10" x14ac:dyDescent="0.2">
      <c r="A28" s="1"/>
    </row>
    <row r="29" spans="1:10" x14ac:dyDescent="0.2">
      <c r="A29" s="1" t="s">
        <v>13</v>
      </c>
      <c r="B29" s="5">
        <f>SUM(B23:B27)</f>
        <v>2541.2399999999998</v>
      </c>
      <c r="C29" s="5">
        <f t="shared" ref="C29:F29" si="2">SUM(C23:C27)</f>
        <v>16918.264999999999</v>
      </c>
      <c r="D29" s="5">
        <f t="shared" si="2"/>
        <v>25888.2</v>
      </c>
      <c r="E29" s="5">
        <f t="shared" si="2"/>
        <v>9433.125</v>
      </c>
      <c r="F29" s="5">
        <f t="shared" si="2"/>
        <v>2888.73</v>
      </c>
    </row>
    <row r="31" spans="1:10" ht="28.5" x14ac:dyDescent="0.2">
      <c r="A31" s="7" t="s">
        <v>23</v>
      </c>
      <c r="B31" s="6">
        <v>4.4065534746580336E-2</v>
      </c>
      <c r="C31" s="6">
        <v>0.2933655987664896</v>
      </c>
      <c r="D31" s="6">
        <v>0.44890580056445722</v>
      </c>
      <c r="E31" s="6">
        <v>0.16357199534728545</v>
      </c>
      <c r="F31" s="6">
        <v>5.0091070575187323E-2</v>
      </c>
    </row>
    <row r="34" spans="1:6" x14ac:dyDescent="0.2">
      <c r="A34" s="1" t="s">
        <v>34</v>
      </c>
    </row>
    <row r="35" spans="1:6" ht="42.75" x14ac:dyDescent="0.2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">
      <c r="A36" s="1" t="s">
        <v>14</v>
      </c>
      <c r="B36" s="5">
        <v>906</v>
      </c>
      <c r="C36" s="6">
        <v>4.5999999999999999E-2</v>
      </c>
      <c r="D36" s="5"/>
      <c r="E36" s="5"/>
      <c r="F36" s="5"/>
    </row>
    <row r="37" spans="1:6" x14ac:dyDescent="0.2">
      <c r="A37" s="1" t="s">
        <v>15</v>
      </c>
      <c r="B37" s="5">
        <v>18657</v>
      </c>
      <c r="C37" s="6">
        <v>0.95399999999999996</v>
      </c>
      <c r="D37" s="5"/>
      <c r="E37" s="5"/>
      <c r="F37" s="5"/>
    </row>
    <row r="38" spans="1:6" x14ac:dyDescent="0.2">
      <c r="A38" s="1" t="s">
        <v>31</v>
      </c>
      <c r="B38" s="5">
        <v>0</v>
      </c>
      <c r="C38" s="6">
        <v>0</v>
      </c>
      <c r="D38" s="5"/>
      <c r="E38" s="5"/>
      <c r="F38" s="5"/>
    </row>
    <row r="39" spans="1:6" x14ac:dyDescent="0.2">
      <c r="A39" s="1" t="s">
        <v>17</v>
      </c>
      <c r="B39" s="5">
        <v>0</v>
      </c>
      <c r="C39" s="6">
        <v>0</v>
      </c>
      <c r="D39" s="5"/>
      <c r="E39" s="5"/>
      <c r="F39" s="5"/>
    </row>
    <row r="40" spans="1:6" x14ac:dyDescent="0.2">
      <c r="A40" s="1" t="s">
        <v>19</v>
      </c>
      <c r="B40" s="5">
        <v>0</v>
      </c>
      <c r="C40" s="6">
        <v>0</v>
      </c>
      <c r="D40" s="5"/>
      <c r="E40" s="5"/>
      <c r="F40" s="5"/>
    </row>
    <row r="42" spans="1:6" x14ac:dyDescent="0.2">
      <c r="A42" t="s">
        <v>42</v>
      </c>
    </row>
    <row r="45" spans="1:6" x14ac:dyDescent="0.2">
      <c r="A45" t="s">
        <v>29</v>
      </c>
    </row>
    <row r="46" spans="1:6" x14ac:dyDescent="0.2">
      <c r="A46" s="6">
        <v>0.95099999999999996</v>
      </c>
      <c r="B46" t="s">
        <v>24</v>
      </c>
    </row>
    <row r="47" spans="1:6" x14ac:dyDescent="0.2">
      <c r="A47" s="6">
        <v>0.01</v>
      </c>
      <c r="B47" t="s">
        <v>25</v>
      </c>
    </row>
    <row r="48" spans="1:6" x14ac:dyDescent="0.2">
      <c r="A48" s="6">
        <v>0.80600000000000005</v>
      </c>
      <c r="B48" t="s">
        <v>26</v>
      </c>
    </row>
    <row r="49" spans="1:10" x14ac:dyDescent="0.2">
      <c r="A49" s="6">
        <v>0.94699999999999995</v>
      </c>
      <c r="B49" t="s">
        <v>27</v>
      </c>
    </row>
    <row r="50" spans="1:10" x14ac:dyDescent="0.2">
      <c r="A50" s="6">
        <v>0.26600000000000001</v>
      </c>
      <c r="B50" t="s">
        <v>28</v>
      </c>
    </row>
    <row r="51" spans="1:10" x14ac:dyDescent="0.2">
      <c r="A51" s="6">
        <v>0.501</v>
      </c>
      <c r="B51" t="s">
        <v>33</v>
      </c>
    </row>
    <row r="52" spans="1:10" x14ac:dyDescent="0.2">
      <c r="A52" s="6">
        <v>0.312</v>
      </c>
      <c r="B52" t="s">
        <v>37</v>
      </c>
    </row>
    <row r="55" spans="1:10" x14ac:dyDescent="0.2">
      <c r="A55" s="1" t="s">
        <v>44</v>
      </c>
      <c r="B55" s="2"/>
    </row>
    <row r="57" spans="1:10" x14ac:dyDescent="0.2">
      <c r="A57" t="s">
        <v>0</v>
      </c>
      <c r="B57" s="3">
        <f>B3</f>
        <v>43828</v>
      </c>
      <c r="C57" t="s">
        <v>1</v>
      </c>
      <c r="D57" s="3">
        <f>D3</f>
        <v>44921</v>
      </c>
    </row>
    <row r="58" spans="1:10" ht="14.45" customHeight="1" x14ac:dyDescent="0.2">
      <c r="A58" s="4"/>
    </row>
    <row r="59" spans="1:10" ht="14.45" customHeight="1" x14ac:dyDescent="0.2">
      <c r="A59" s="1" t="s">
        <v>2</v>
      </c>
    </row>
    <row r="60" spans="1:10" s="4" customFormat="1" ht="42.75" x14ac:dyDescent="0.2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">
      <c r="A61" s="1" t="s">
        <v>14</v>
      </c>
      <c r="B61" s="5">
        <v>3207</v>
      </c>
      <c r="C61" s="5">
        <v>74479</v>
      </c>
      <c r="D61" s="5">
        <v>371672</v>
      </c>
      <c r="E61" s="5">
        <v>152630</v>
      </c>
      <c r="F61" s="5">
        <v>41164</v>
      </c>
      <c r="G61" s="5">
        <v>1853516</v>
      </c>
      <c r="H61" s="5">
        <v>2496668</v>
      </c>
      <c r="I61" s="6">
        <v>0.10470051231233335</v>
      </c>
      <c r="J61" s="6">
        <v>9.9379367556676756E-2</v>
      </c>
    </row>
    <row r="62" spans="1:10" x14ac:dyDescent="0.2">
      <c r="A62" s="1" t="s">
        <v>15</v>
      </c>
      <c r="B62" s="5">
        <v>110819</v>
      </c>
      <c r="C62" s="5">
        <v>1339566</v>
      </c>
      <c r="D62" s="5">
        <v>2593008</v>
      </c>
      <c r="E62" s="5">
        <v>655372</v>
      </c>
      <c r="F62" s="5">
        <v>106523</v>
      </c>
      <c r="G62" s="5">
        <v>13044819</v>
      </c>
      <c r="H62" s="5">
        <v>17850107</v>
      </c>
      <c r="I62" s="6">
        <v>0.74856382495789087</v>
      </c>
      <c r="J62" s="6">
        <v>0.71051991873929921</v>
      </c>
    </row>
    <row r="63" spans="1:10" x14ac:dyDescent="0.2">
      <c r="A63" s="1" t="s">
        <v>16</v>
      </c>
      <c r="B63" s="5">
        <v>125317</v>
      </c>
      <c r="C63" s="5">
        <v>553218</v>
      </c>
      <c r="D63" s="5">
        <v>370593</v>
      </c>
      <c r="E63" s="5">
        <v>52550</v>
      </c>
      <c r="F63" s="5">
        <v>7369</v>
      </c>
      <c r="G63" s="5">
        <v>2324148</v>
      </c>
      <c r="H63" s="5">
        <v>3433195</v>
      </c>
      <c r="I63" s="6">
        <v>0.14397479976037714</v>
      </c>
      <c r="J63" s="6">
        <v>0.13665763641731493</v>
      </c>
    </row>
    <row r="64" spans="1:10" x14ac:dyDescent="0.2">
      <c r="A64" s="1" t="s">
        <v>17</v>
      </c>
      <c r="B64" s="5">
        <v>17</v>
      </c>
      <c r="C64" s="5">
        <v>184</v>
      </c>
      <c r="D64" s="5">
        <v>452</v>
      </c>
      <c r="E64" s="5">
        <v>119</v>
      </c>
      <c r="F64" s="5">
        <v>28</v>
      </c>
      <c r="G64" s="5">
        <v>1994</v>
      </c>
      <c r="H64" s="5">
        <v>2794</v>
      </c>
      <c r="I64" s="6">
        <v>1.1716945601123552E-4</v>
      </c>
      <c r="J64" s="6">
        <v>1.1121460801089887E-4</v>
      </c>
    </row>
    <row r="65" spans="1:10" x14ac:dyDescent="0.2">
      <c r="A65" s="1" t="s">
        <v>18</v>
      </c>
      <c r="B65" s="5">
        <v>31</v>
      </c>
      <c r="C65" s="5">
        <v>1650</v>
      </c>
      <c r="D65" s="5">
        <v>8148</v>
      </c>
      <c r="E65" s="5">
        <v>4197</v>
      </c>
      <c r="F65" s="5">
        <v>1923</v>
      </c>
      <c r="G65" s="5">
        <v>188</v>
      </c>
      <c r="H65" s="5">
        <v>16137</v>
      </c>
      <c r="I65" s="6">
        <v>6.7672280302552166E-4</v>
      </c>
      <c r="J65" s="6"/>
    </row>
    <row r="66" spans="1:10" x14ac:dyDescent="0.2">
      <c r="A66" s="1" t="s">
        <v>19</v>
      </c>
      <c r="B66" s="5">
        <v>464</v>
      </c>
      <c r="C66" s="5">
        <v>10545</v>
      </c>
      <c r="D66" s="5">
        <v>24879</v>
      </c>
      <c r="E66" s="5">
        <v>8019</v>
      </c>
      <c r="F66" s="5">
        <v>2996</v>
      </c>
      <c r="G66" s="5">
        <v>1</v>
      </c>
      <c r="H66" s="5">
        <v>46904</v>
      </c>
      <c r="I66" s="6">
        <v>1.9669707103618433E-3</v>
      </c>
      <c r="J66" s="6"/>
    </row>
    <row r="67" spans="1:10" x14ac:dyDescent="0.2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2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2">
      <c r="A69" s="1" t="s">
        <v>22</v>
      </c>
      <c r="B69" s="5">
        <v>19407</v>
      </c>
      <c r="C69" s="5">
        <v>47615</v>
      </c>
      <c r="D69" s="5">
        <v>35397</v>
      </c>
      <c r="E69" s="5">
        <v>8315</v>
      </c>
      <c r="F69" s="5">
        <v>2314</v>
      </c>
    </row>
    <row r="70" spans="1:10" x14ac:dyDescent="0.2">
      <c r="A70" s="1" t="s">
        <v>13</v>
      </c>
      <c r="B70" s="5">
        <f>SUM(B61:B69)</f>
        <v>259262</v>
      </c>
      <c r="C70" s="5">
        <f t="shared" ref="C70:F70" si="3">SUM(C61:C69)</f>
        <v>2027257</v>
      </c>
      <c r="D70" s="5">
        <f t="shared" si="3"/>
        <v>3404149</v>
      </c>
      <c r="E70" s="5">
        <f t="shared" si="3"/>
        <v>881202</v>
      </c>
      <c r="F70" s="5">
        <f t="shared" si="3"/>
        <v>162317</v>
      </c>
    </row>
    <row r="72" spans="1:10" ht="28.5" x14ac:dyDescent="0.2">
      <c r="A72" s="7" t="s">
        <v>23</v>
      </c>
      <c r="B72" s="6">
        <v>3.8499376390943703E-2</v>
      </c>
      <c r="C72" s="6">
        <v>0.301039605820272</v>
      </c>
      <c r="D72" s="6">
        <v>0.50550259444829793</v>
      </c>
      <c r="E72" s="6">
        <v>0.13085499407723605</v>
      </c>
      <c r="F72" s="6">
        <v>2.4103429263250337E-2</v>
      </c>
    </row>
    <row r="73" spans="1:10" x14ac:dyDescent="0.2">
      <c r="A73" s="7"/>
      <c r="B73" s="6"/>
      <c r="C73" s="6"/>
      <c r="D73" s="6"/>
      <c r="E73" s="6"/>
      <c r="F73" s="6"/>
    </row>
    <row r="75" spans="1:10" x14ac:dyDescent="0.2">
      <c r="A75" s="1" t="s">
        <v>30</v>
      </c>
    </row>
    <row r="76" spans="1:10" ht="28.5" x14ac:dyDescent="0.2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">
      <c r="A77" s="1" t="s">
        <v>14</v>
      </c>
      <c r="B77" s="5">
        <v>622</v>
      </c>
      <c r="C77" s="5">
        <v>8822</v>
      </c>
      <c r="D77" s="5">
        <v>21002</v>
      </c>
      <c r="E77" s="5">
        <v>21319</v>
      </c>
      <c r="F77" s="5">
        <v>11168</v>
      </c>
      <c r="G77" s="5">
        <v>62933</v>
      </c>
      <c r="H77" s="6">
        <v>7.0932481537920519E-2</v>
      </c>
      <c r="J77" s="6"/>
    </row>
    <row r="78" spans="1:10" x14ac:dyDescent="0.2">
      <c r="A78" s="1" t="s">
        <v>15</v>
      </c>
      <c r="B78" s="5">
        <v>38474</v>
      </c>
      <c r="C78" s="5">
        <v>251459</v>
      </c>
      <c r="D78" s="5">
        <v>377278</v>
      </c>
      <c r="E78" s="5">
        <v>123806</v>
      </c>
      <c r="F78" s="5">
        <v>33274</v>
      </c>
      <c r="G78" s="5">
        <v>824291</v>
      </c>
      <c r="H78" s="6">
        <v>0.92906751846207947</v>
      </c>
      <c r="J78" s="6"/>
    </row>
    <row r="79" spans="1:10" x14ac:dyDescent="0.2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0</v>
      </c>
      <c r="J79" s="6"/>
    </row>
    <row r="80" spans="1:10" x14ac:dyDescent="0.2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6">
        <v>0</v>
      </c>
      <c r="J80" s="6"/>
    </row>
    <row r="81" spans="1:10" x14ac:dyDescent="0.2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6">
        <v>0</v>
      </c>
      <c r="J81" s="6"/>
    </row>
    <row r="82" spans="1:10" x14ac:dyDescent="0.2">
      <c r="A82" s="1"/>
    </row>
    <row r="83" spans="1:10" x14ac:dyDescent="0.2">
      <c r="A83" s="1" t="s">
        <v>13</v>
      </c>
      <c r="B83" s="5">
        <f>SUM(B77:B81)</f>
        <v>39096</v>
      </c>
      <c r="C83" s="5">
        <f t="shared" ref="C83:F83" si="4">SUM(C77:C81)</f>
        <v>260281</v>
      </c>
      <c r="D83" s="5">
        <f t="shared" si="4"/>
        <v>398280</v>
      </c>
      <c r="E83" s="5">
        <f t="shared" si="4"/>
        <v>145125</v>
      </c>
      <c r="F83" s="5">
        <f t="shared" si="4"/>
        <v>44442</v>
      </c>
    </row>
    <row r="85" spans="1:10" ht="28.5" x14ac:dyDescent="0.2">
      <c r="A85" s="7" t="s">
        <v>23</v>
      </c>
      <c r="B85" s="6">
        <v>4.4065534746580343E-2</v>
      </c>
      <c r="C85" s="6">
        <v>0.29336559876648965</v>
      </c>
      <c r="D85" s="6">
        <v>0.44890580056445722</v>
      </c>
      <c r="E85" s="6">
        <v>0.16357199534728548</v>
      </c>
      <c r="F85" s="6">
        <v>5.0091070575187323E-2</v>
      </c>
    </row>
    <row r="88" spans="1:10" x14ac:dyDescent="0.2">
      <c r="A88" s="1" t="s">
        <v>34</v>
      </c>
    </row>
    <row r="89" spans="1:10" ht="42.75" x14ac:dyDescent="0.2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">
      <c r="A90" s="1" t="s">
        <v>14</v>
      </c>
      <c r="B90" s="5">
        <v>6413</v>
      </c>
      <c r="C90" s="6">
        <v>4.5999999999999999E-2</v>
      </c>
      <c r="D90" s="5"/>
      <c r="E90" s="5"/>
      <c r="F90" s="5"/>
    </row>
    <row r="91" spans="1:10" x14ac:dyDescent="0.2">
      <c r="A91" s="1" t="s">
        <v>15</v>
      </c>
      <c r="B91" s="5">
        <v>132129</v>
      </c>
      <c r="C91" s="6">
        <v>0.95399999999999996</v>
      </c>
      <c r="D91" s="5"/>
      <c r="E91" s="5"/>
      <c r="F91" s="5"/>
    </row>
    <row r="92" spans="1:10" x14ac:dyDescent="0.2">
      <c r="A92" s="1" t="s">
        <v>31</v>
      </c>
      <c r="B92" s="5">
        <v>0</v>
      </c>
      <c r="C92" s="6">
        <v>0</v>
      </c>
      <c r="D92" s="5"/>
      <c r="E92" s="5"/>
      <c r="F92" s="5"/>
    </row>
    <row r="93" spans="1:10" x14ac:dyDescent="0.2">
      <c r="A93" s="1" t="s">
        <v>17</v>
      </c>
      <c r="B93" s="5">
        <v>0</v>
      </c>
      <c r="C93" s="6">
        <v>0</v>
      </c>
      <c r="D93" s="5"/>
      <c r="E93" s="5"/>
      <c r="F93" s="5"/>
    </row>
    <row r="94" spans="1:10" x14ac:dyDescent="0.2">
      <c r="A94" s="1" t="s">
        <v>19</v>
      </c>
      <c r="B94" s="5">
        <v>0</v>
      </c>
      <c r="C94" s="6">
        <v>0</v>
      </c>
      <c r="D94" s="5"/>
      <c r="E94" s="5"/>
      <c r="F94" s="5"/>
    </row>
    <row r="95" spans="1:10" x14ac:dyDescent="0.2">
      <c r="A95" s="1"/>
    </row>
    <row r="96" spans="1:10" x14ac:dyDescent="0.2">
      <c r="A96" t="s">
        <v>42</v>
      </c>
    </row>
    <row r="99" spans="1:1" x14ac:dyDescent="0.2">
      <c r="A99" s="1" t="s">
        <v>38</v>
      </c>
    </row>
    <row r="119" spans="1:1" x14ac:dyDescent="0.2">
      <c r="A119" s="1" t="s">
        <v>39</v>
      </c>
    </row>
    <row r="139" spans="1:1" x14ac:dyDescent="0.2">
      <c r="A139" s="1" t="s">
        <v>40</v>
      </c>
    </row>
    <row r="160" spans="1:1" x14ac:dyDescent="0.2">
      <c r="A160" s="1" t="s">
        <v>41</v>
      </c>
    </row>
    <row r="181" spans="1:1" x14ac:dyDescent="0.2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Griffith, Pat - AMS</cp:lastModifiedBy>
  <dcterms:created xsi:type="dcterms:W3CDTF">2020-01-16T22:11:45Z</dcterms:created>
  <dcterms:modified xsi:type="dcterms:W3CDTF">2022-06-08T19:59:22Z</dcterms:modified>
</cp:coreProperties>
</file>