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5/Jessica 2025_Feb 2026/"/>
    </mc:Choice>
  </mc:AlternateContent>
  <xr:revisionPtr revIDLastSave="0" documentId="14_{4D3281C8-A419-4816-9C8C-2614D47F7119}" xr6:coauthVersionLast="47" xr6:coauthVersionMax="47" xr10:uidLastSave="{00000000-0000-0000-0000-000000000000}"/>
  <bookViews>
    <workbookView xWindow="-108" yWindow="-108" windowWidth="23256" windowHeight="13896" xr2:uid="{00000000-000D-0000-FFFF-FFFF00000000}"/>
  </bookViews>
  <sheets>
    <sheet name="Table 7"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1" l="1"/>
  <c r="K42" i="1" l="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<sst xmlns="http://schemas.openxmlformats.org/spreadsheetml/2006/main" count="99" uniqueCount="62">
  <si>
    <t>Route #</t>
  </si>
  <si>
    <t>Destination</t>
  </si>
  <si>
    <t>Rio Grande</t>
  </si>
  <si>
    <t>Santos</t>
  </si>
  <si>
    <t>Paranaguá</t>
  </si>
  <si>
    <r>
      <t>Distance                  (miles)</t>
    </r>
    <r>
      <rPr>
        <b/>
        <vertAlign val="superscript"/>
        <sz val="11"/>
        <color theme="0"/>
        <rFont val="Calibri"/>
        <family val="2"/>
        <scheme val="minor"/>
      </rPr>
      <t>2</t>
    </r>
  </si>
  <si>
    <t>Avg</t>
  </si>
  <si>
    <t>Salvador</t>
  </si>
  <si>
    <t>Southwest PR(Chopinzinho)</t>
  </si>
  <si>
    <t>North MT (Sorriso)</t>
  </si>
  <si>
    <t>South GO (Rio Verde)</t>
  </si>
  <si>
    <t>North Central PR (Londrina)</t>
  </si>
  <si>
    <t>Western Central PR (Mamborê)</t>
  </si>
  <si>
    <t>Triangle MG (Uberaba)</t>
  </si>
  <si>
    <t>West PR (Assis Chateaubriand)</t>
  </si>
  <si>
    <t>West Extreme BA (São Desidério)</t>
  </si>
  <si>
    <t>Southeast MT (Primavera do Leste)</t>
  </si>
  <si>
    <t>Southwest MS (Maracaju)</t>
  </si>
  <si>
    <t>East GO (Cristalina)</t>
  </si>
  <si>
    <t>North PR (Cornélio Procópio)</t>
  </si>
  <si>
    <t>Eastern Central PR (Castro)</t>
  </si>
  <si>
    <t>South Central PR (Guarapuava)</t>
  </si>
  <si>
    <t>North Central MS (São Gabriel do Oeste)</t>
  </si>
  <si>
    <t>Ribeirão Preto SP (Guairá)</t>
  </si>
  <si>
    <t>Northeast MT (Canarana)</t>
  </si>
  <si>
    <t>East MS (Chapadão do Sul)</t>
  </si>
  <si>
    <t>Western Central RS (Tupanciretã)</t>
  </si>
  <si>
    <t>Itaituba</t>
  </si>
  <si>
    <t>Porto Velho</t>
  </si>
  <si>
    <t>Santarém</t>
  </si>
  <si>
    <t>South MA (Balsas)</t>
  </si>
  <si>
    <t>São Luís</t>
  </si>
  <si>
    <t>Southwest PI (Bom Jesus)</t>
  </si>
  <si>
    <t>Southeast PA (Paragominas)</t>
  </si>
  <si>
    <t>Barcarena</t>
  </si>
  <si>
    <t>East TO (Campos Lindos)</t>
  </si>
  <si>
    <t>North MT(Sorriso)</t>
  </si>
  <si>
    <t>Rondonópolis (Rail terminal)</t>
  </si>
  <si>
    <t>1st qtr.</t>
  </si>
  <si>
    <t>2nd qtr.</t>
  </si>
  <si>
    <t>3rd qtr.</t>
  </si>
  <si>
    <t>4th qtr.</t>
  </si>
  <si>
    <t>Note: qtr. = quarter. mt = metric ton. Avg = average.</t>
  </si>
  <si>
    <t>Weighted average</t>
  </si>
  <si>
    <r>
      <t xml:space="preserve">For more details, on the definitions/calculations contact </t>
    </r>
    <r>
      <rPr>
        <sz val="10"/>
        <color rgb="FF0000FF"/>
        <rFont val="Calibri"/>
        <family val="2"/>
        <scheme val="minor"/>
      </rPr>
      <t>esalqlog@esalqlog.esalq.usp.br</t>
    </r>
    <r>
      <rPr>
        <sz val="10"/>
        <color theme="1"/>
        <rFont val="Calibri"/>
        <family val="2"/>
        <scheme val="minor"/>
      </rPr>
      <t>.</t>
    </r>
  </si>
  <si>
    <t>Northeast MT(Canarana)</t>
  </si>
  <si>
    <t>Source: University of São Paulo, Escola Superior de Agricultura “Luiz de Queiroz” (ESALQ/USP), Brazil, and USDA, Agricultural Marketing Service.</t>
  </si>
  <si>
    <t>Share (%)</t>
  </si>
  <si>
    <t>Freight price (US$/mt/100 miles)</t>
  </si>
  <si>
    <t>Origin                                                                          (reference city)</t>
  </si>
  <si>
    <t>The main city in the region is considered as a reference to establish the freight price.</t>
  </si>
  <si>
    <t xml:space="preserve">Distance from the main city of the considered region to the mentioned ports. </t>
  </si>
  <si>
    <t xml:space="preserve">Share of exports in total production (percentage). </t>
  </si>
  <si>
    <t>Average monthly exchange rate from “Banco Central do Brasil” was used to convert Brazilian reais to U.S. dollars.</t>
  </si>
  <si>
    <r>
      <t>RS = Rio Grande do Sul, MT= Mato Grosso, GO = Goiás, PR = Paraná, MG = Minas Gerais, BA = Bahia, MS = Mato Grosso do Sul, SP = São Paulo, PI = Piauí, MA = Maranhão, PA = Par</t>
    </r>
    <r>
      <rPr>
        <sz val="10"/>
        <rFont val="Calibri"/>
        <family val="2"/>
      </rPr>
      <t>á, and TO = Tocantins.</t>
    </r>
  </si>
  <si>
    <t xml:space="preserve">In Brazil, there are no published rail tariff rates. Rail rates can be up to 30 percent lower than truck rates, depending on the volumes hauled and the terms of contracts signed between the railroad company and shippers.                 </t>
  </si>
  <si>
    <t xml:space="preserve">In Brazil, there are no published barge rates. Barge rates can be up to 60 percent lower than truck rates, depending on the volumes hauled and the terms of contracts signed between the barge company and shippers. The distance is in nautical miles.                  </t>
  </si>
  <si>
    <t>Rondonópolis MT (Rail terminal)</t>
  </si>
  <si>
    <t>Itaituba PA (Barge terminal)</t>
  </si>
  <si>
    <t>Northwest RS (Cruz Alta)</t>
  </si>
  <si>
    <t xml:space="preserve"> Table 7.  Quarterly truck rates for selected Brazilian soybean export transportation routes, 2025</t>
  </si>
  <si>
    <t>South GO (Rio Verde) (Rail terminal)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</si>
</sst>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x14ac:knownFonts="1">
    <font>
      <sz val="11"/>
      <color theme="1"/>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b/>
      <vertAlign val="superscript"/>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sz val="10"/>
      <name val="Arial"/>
      <family val="2"/>
    </font>
    <font>
      <sz val="8"/>
      <color theme="1"/>
      <name val="Calibri"/>
      <family val="2"/>
      <scheme val="minor"/>
    </font>
    <font>
      <sz val="10"/>
      <color rgb="FF0000FF"/>
      <name val="Calibri"/>
      <family val="2"/>
      <scheme val="minor"/>
    </font>
    <font>
      <sz val="10"/>
      <name val="Calibri"/>
      <family val="2"/>
      <scheme val="minor"/>
    </font>
    <font>
      <sz val="10"/>
      <name val="Calibri"/>
      <family val="2"/>
    </font>
    <font>
      <b/>
      <sz val="12"/>
      <color theme="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3" tint="0.79998168889431442"/>
        <bgColor indexed="64"/>
      </patternFill>
    </fill>
  </fills>
  <borders count="16">
    <border>
      <left/>
      <right/>
      <top/>
      <bottom/>
      <diagonal/>
    </border>
    <border>
      <left style="thin">
        <color auto="1"/>
      </left>
      <right/>
      <top/>
      <bottom/>
      <diagonal/>
    </border>
    <border>
      <left style="thin">
        <color theme="0"/>
      </left>
      <right style="thin">
        <color auto="1"/>
      </right>
      <top style="thin">
        <color theme="0"/>
      </top>
      <bottom/>
      <diagonal/>
    </border>
    <border>
      <left style="thin">
        <color theme="0"/>
      </left>
      <right/>
      <top/>
      <bottom/>
      <diagonal/>
    </border>
    <border>
      <left/>
      <right/>
      <top style="thin">
        <color theme="0"/>
      </top>
      <bottom/>
      <diagonal/>
    </border>
    <border>
      <left style="thin">
        <color theme="0"/>
      </left>
      <right style="thin">
        <color theme="0"/>
      </right>
      <top style="thin">
        <color theme="0"/>
      </top>
      <bottom/>
      <diagonal/>
    </border>
    <border>
      <left style="thin">
        <color theme="3" tint="0.79998168889431442"/>
      </left>
      <right/>
      <top/>
      <bottom/>
      <diagonal/>
    </border>
    <border>
      <left/>
      <right style="thin">
        <color theme="3" tint="0.79998168889431442"/>
      </right>
      <top/>
      <bottom/>
      <diagonal/>
    </border>
    <border>
      <left/>
      <right/>
      <top style="thin">
        <color theme="3" tint="0.79998168889431442"/>
      </top>
      <bottom/>
      <diagonal/>
    </border>
    <border>
      <left/>
      <right/>
      <top style="thin">
        <color auto="1"/>
      </top>
      <bottom style="thin">
        <color theme="3" tint="0.79998168889431442"/>
      </bottom>
      <diagonal/>
    </border>
    <border>
      <left style="thin">
        <color theme="0"/>
      </left>
      <right style="thin">
        <color theme="0"/>
      </right>
      <top style="thin">
        <color theme="3" tint="0.79998168889431442"/>
      </top>
      <bottom/>
      <diagonal/>
    </border>
    <border>
      <left style="thin">
        <color theme="0"/>
      </left>
      <right style="thin">
        <color theme="0"/>
      </right>
      <top/>
      <bottom style="thin">
        <color theme="0"/>
      </bottom>
      <diagonal/>
    </border>
    <border>
      <left style="thin">
        <color theme="0"/>
      </left>
      <right/>
      <top style="thin">
        <color theme="3" tint="0.79998168889431442"/>
      </top>
      <bottom style="thin">
        <color theme="0"/>
      </bottom>
      <diagonal/>
    </border>
    <border>
      <left/>
      <right/>
      <top style="thin">
        <color theme="3" tint="0.79998168889431442"/>
      </top>
      <bottom style="thin">
        <color theme="0"/>
      </bottom>
      <diagonal/>
    </border>
    <border>
      <left style="thin">
        <color theme="3" tint="0.79998168889431442"/>
      </left>
      <right style="thin">
        <color theme="0"/>
      </right>
      <top style="thin">
        <color theme="3" tint="0.79998168889431442"/>
      </top>
      <bottom/>
      <diagonal/>
    </border>
    <border>
      <left style="thin">
        <color theme="3" tint="0.79998168889431442"/>
      </left>
      <right style="thin">
        <color theme="0"/>
      </right>
      <top/>
      <bottom style="thin">
        <color theme="0"/>
      </bottom>
      <diagonal/>
    </border>
  </borders>
  <cellStyleXfs count="3">
    <xf numFmtId="0" fontId="0" fillId="0" borderId="0"/>
    <xf numFmtId="43" fontId="7" fillId="0" borderId="0" applyFont="0" applyFill="0" applyBorder="0" applyAlignment="0" applyProtection="0"/>
    <xf numFmtId="0" fontId="8" fillId="0" borderId="0"/>
  </cellStyleXfs>
  <cellXfs count="68">
    <xf numFmtId="0" fontId="0" fillId="0" borderId="0" xfId="0"/>
    <xf numFmtId="0" fontId="0" fillId="0" borderId="0" xfId="0" applyAlignment="1">
      <alignment horizontal="center" vertical="center"/>
    </xf>
    <xf numFmtId="0" fontId="3" fillId="0" borderId="0" xfId="0" applyFont="1" applyAlignment="1">
      <alignment vertical="center"/>
    </xf>
    <xf numFmtId="2" fontId="0" fillId="0" borderId="0" xfId="0" applyNumberFormat="1"/>
    <xf numFmtId="164" fontId="0" fillId="0" borderId="0" xfId="0" applyNumberFormat="1"/>
    <xf numFmtId="1" fontId="0" fillId="0" borderId="0" xfId="0" applyNumberFormat="1"/>
    <xf numFmtId="0" fontId="0" fillId="0" borderId="0" xfId="0" applyAlignment="1">
      <alignment vertical="center"/>
    </xf>
    <xf numFmtId="0" fontId="9" fillId="0" borderId="0" xfId="0" applyFont="1" applyAlignment="1">
      <alignment vertical="center"/>
    </xf>
    <xf numFmtId="165" fontId="0" fillId="0" borderId="0" xfId="0" applyNumberFormat="1"/>
    <xf numFmtId="0" fontId="0" fillId="2" borderId="0" xfId="0" applyFill="1" applyAlignment="1">
      <alignment horizontal="center" vertical="center"/>
    </xf>
    <xf numFmtId="0" fontId="0" fillId="2" borderId="0" xfId="0" applyFill="1" applyAlignment="1">
      <alignment vertical="center"/>
    </xf>
    <xf numFmtId="165" fontId="0" fillId="2" borderId="0" xfId="1" applyNumberFormat="1" applyFont="1" applyFill="1" applyBorder="1" applyAlignment="1">
      <alignment horizontal="center" vertical="center"/>
    </xf>
    <xf numFmtId="164" fontId="5" fillId="2" borderId="0" xfId="0" applyNumberFormat="1" applyFont="1" applyFill="1" applyAlignment="1">
      <alignment horizontal="center" vertical="center"/>
    </xf>
    <xf numFmtId="2" fontId="0" fillId="2" borderId="0" xfId="0" applyNumberFormat="1" applyFill="1" applyAlignment="1">
      <alignment horizontal="center" vertical="center"/>
    </xf>
    <xf numFmtId="2" fontId="5" fillId="2" borderId="0" xfId="0" applyNumberFormat="1" applyFont="1" applyFill="1" applyAlignment="1">
      <alignment horizontal="center" vertical="center"/>
    </xf>
    <xf numFmtId="164" fontId="0" fillId="2" borderId="0" xfId="0" applyNumberForma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xf numFmtId="165" fontId="5" fillId="2" borderId="0" xfId="1" applyNumberFormat="1" applyFont="1" applyFill="1" applyBorder="1" applyAlignment="1">
      <alignment horizontal="center" vertical="center"/>
    </xf>
    <xf numFmtId="0" fontId="0" fillId="2" borderId="0" xfId="0" applyFill="1" applyAlignment="1">
      <alignment vertical="center" wrapText="1"/>
    </xf>
    <xf numFmtId="0" fontId="3" fillId="2" borderId="0" xfId="0" applyFont="1" applyFill="1" applyAlignment="1">
      <alignment horizontal="left" vertical="top"/>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0" fillId="0" borderId="6" xfId="0" applyBorder="1"/>
    <xf numFmtId="2" fontId="5" fillId="2" borderId="7" xfId="0" applyNumberFormat="1" applyFont="1" applyFill="1" applyBorder="1" applyAlignment="1">
      <alignment horizontal="center" vertical="center"/>
    </xf>
    <xf numFmtId="0" fontId="0" fillId="0" borderId="7" xfId="0" applyBorder="1"/>
    <xf numFmtId="0" fontId="0" fillId="4" borderId="4" xfId="0" applyFill="1" applyBorder="1" applyAlignment="1">
      <alignment horizontal="center" vertical="center"/>
    </xf>
    <xf numFmtId="0" fontId="0" fillId="4" borderId="4" xfId="0" applyFill="1" applyBorder="1" applyAlignment="1">
      <alignment vertical="center"/>
    </xf>
    <xf numFmtId="165" fontId="0" fillId="4" borderId="4" xfId="1" applyNumberFormat="1" applyFont="1" applyFill="1" applyBorder="1" applyAlignment="1">
      <alignment horizontal="center" vertical="center"/>
    </xf>
    <xf numFmtId="164" fontId="5" fillId="4" borderId="4" xfId="0" applyNumberFormat="1" applyFont="1" applyFill="1" applyBorder="1" applyAlignment="1">
      <alignment horizontal="center" vertical="center"/>
    </xf>
    <xf numFmtId="2" fontId="0" fillId="4" borderId="4" xfId="0" applyNumberFormat="1" applyFill="1" applyBorder="1" applyAlignment="1">
      <alignment horizontal="center" vertical="center"/>
    </xf>
    <xf numFmtId="2" fontId="5" fillId="4" borderId="4" xfId="0" applyNumberFormat="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vertical="center"/>
    </xf>
    <xf numFmtId="165" fontId="0" fillId="4" borderId="0" xfId="1" applyNumberFormat="1" applyFont="1" applyFill="1" applyBorder="1" applyAlignment="1">
      <alignment horizontal="center" vertical="center"/>
    </xf>
    <xf numFmtId="164" fontId="0" fillId="4" borderId="0" xfId="0" applyNumberFormat="1" applyFill="1" applyAlignment="1">
      <alignment horizontal="center" vertical="center"/>
    </xf>
    <xf numFmtId="2" fontId="0" fillId="4" borderId="0" xfId="0" applyNumberFormat="1" applyFill="1" applyAlignment="1">
      <alignment horizontal="center" vertical="center"/>
    </xf>
    <xf numFmtId="2" fontId="5" fillId="4" borderId="0" xfId="0" applyNumberFormat="1" applyFont="1" applyFill="1" applyAlignment="1">
      <alignment horizontal="center" vertical="center"/>
    </xf>
    <xf numFmtId="2" fontId="5" fillId="4" borderId="7" xfId="0" applyNumberFormat="1" applyFont="1" applyFill="1" applyBorder="1" applyAlignment="1">
      <alignment horizontal="center" vertical="center"/>
    </xf>
    <xf numFmtId="0" fontId="5" fillId="4" borderId="0" xfId="0" applyFont="1" applyFill="1" applyAlignment="1">
      <alignment horizontal="center" vertical="center"/>
    </xf>
    <xf numFmtId="0" fontId="5" fillId="4" borderId="0" xfId="0" applyFont="1" applyFill="1" applyAlignment="1">
      <alignment vertical="center"/>
    </xf>
    <xf numFmtId="165" fontId="5" fillId="4" borderId="0" xfId="1" applyNumberFormat="1" applyFont="1" applyFill="1" applyBorder="1" applyAlignment="1">
      <alignment horizontal="center" vertical="center"/>
    </xf>
    <xf numFmtId="164" fontId="5" fillId="4" borderId="0" xfId="0" applyNumberFormat="1" applyFont="1" applyFill="1" applyAlignment="1">
      <alignment horizontal="center" vertical="center"/>
    </xf>
    <xf numFmtId="0" fontId="0" fillId="5" borderId="0" xfId="0" applyFill="1" applyAlignment="1">
      <alignment horizontal="center" vertical="center"/>
    </xf>
    <xf numFmtId="0" fontId="1" fillId="5" borderId="0" xfId="0" applyFont="1" applyFill="1" applyAlignment="1">
      <alignment horizontal="center" vertical="center"/>
    </xf>
    <xf numFmtId="0" fontId="1" fillId="5" borderId="0" xfId="0" applyFont="1" applyFill="1"/>
    <xf numFmtId="165" fontId="1" fillId="5" borderId="0" xfId="1" applyNumberFormat="1" applyFont="1" applyFill="1" applyBorder="1" applyAlignment="1">
      <alignment horizontal="center" vertical="center"/>
    </xf>
    <xf numFmtId="164" fontId="1" fillId="5" borderId="0" xfId="0" applyNumberFormat="1" applyFont="1" applyFill="1" applyAlignment="1">
      <alignment horizontal="center" vertical="center"/>
    </xf>
    <xf numFmtId="2" fontId="1" fillId="5" borderId="0" xfId="0" applyNumberFormat="1" applyFont="1" applyFill="1" applyAlignment="1">
      <alignment horizontal="center" vertical="center"/>
    </xf>
    <xf numFmtId="2" fontId="6" fillId="5" borderId="0" xfId="0" applyNumberFormat="1" applyFont="1" applyFill="1" applyAlignment="1">
      <alignment horizontal="center" vertical="center"/>
    </xf>
    <xf numFmtId="2" fontId="6" fillId="5" borderId="7" xfId="0" applyNumberFormat="1" applyFont="1" applyFill="1" applyBorder="1" applyAlignment="1">
      <alignment horizontal="center" vertical="center"/>
    </xf>
    <xf numFmtId="0" fontId="11" fillId="2" borderId="0" xfId="0" applyFont="1" applyFill="1" applyAlignment="1">
      <alignment horizontal="left" vertical="center" wrapText="1"/>
    </xf>
    <xf numFmtId="0" fontId="3" fillId="2" borderId="0" xfId="0" applyFont="1" applyFill="1" applyAlignment="1">
      <alignment horizontal="left" vertical="top"/>
    </xf>
    <xf numFmtId="0" fontId="3" fillId="2" borderId="0" xfId="0" applyFont="1" applyFill="1" applyAlignment="1">
      <alignment horizontal="left" vertical="top" wrapText="1"/>
    </xf>
    <xf numFmtId="0" fontId="13" fillId="2" borderId="9"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xf>
    <xf numFmtId="0" fontId="3" fillId="2" borderId="8" xfId="0" applyFont="1" applyFill="1" applyBorder="1" applyAlignment="1">
      <alignment vertical="center" wrapText="1"/>
    </xf>
  </cellXfs>
  <cellStyles count="3">
    <cellStyle name="Comma" xfId="1" builtinId="3"/>
    <cellStyle name="Normal" xfId="0" builtinId="0"/>
    <cellStyle name="Normal 2 2" xfId="2" xr:uid="{00000000-0005-0000-0000-000002000000}"/>
  </cellStyles>
  <dxfs count="0"/>
  <tableStyles count="0" defaultTableStyle="TableStyleMedium9" defaultPivotStyle="PivotStyleLight16"/>
  <colors>
    <mruColors>
      <color rgb="FFEFDFCD"/>
      <color rgb="FFF4D9C8"/>
      <color rgb="FF0000FF"/>
      <color rgb="FFF9BF8F"/>
      <color rgb="FFCE6617"/>
      <color rgb="FFE09262"/>
      <color rgb="FFCE6728"/>
      <color rgb="FFDFBE99"/>
      <color rgb="FFD09F6A"/>
      <color rgb="FFAC7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
  <sheetViews>
    <sheetView tabSelected="1" zoomScale="75" zoomScaleNormal="75" workbookViewId="0">
      <selection activeCell="Q13" sqref="Q13"/>
    </sheetView>
  </sheetViews>
  <sheetFormatPr defaultRowHeight="14.4" x14ac:dyDescent="0.3"/>
  <cols>
    <col min="2" max="2" width="9.109375" style="1"/>
    <col min="3" max="3" width="47.33203125" bestFit="1" customWidth="1"/>
    <col min="4" max="4" width="13.33203125" customWidth="1"/>
    <col min="5" max="5" width="9.109375" bestFit="1" customWidth="1"/>
    <col min="6" max="6" width="10.33203125" customWidth="1"/>
    <col min="7" max="11" width="10.6640625" customWidth="1"/>
  </cols>
  <sheetData>
    <row r="1" spans="1:14" ht="40.5" customHeight="1" x14ac:dyDescent="0.3">
      <c r="B1" s="56" t="s">
        <v>60</v>
      </c>
      <c r="C1" s="56"/>
      <c r="D1" s="56"/>
      <c r="E1" s="56"/>
      <c r="F1" s="56"/>
      <c r="G1" s="56"/>
      <c r="H1" s="56"/>
      <c r="I1" s="56"/>
      <c r="J1" s="56"/>
      <c r="K1" s="56"/>
    </row>
    <row r="2" spans="1:14" ht="26.25" customHeight="1" x14ac:dyDescent="0.3">
      <c r="B2" s="61" t="s">
        <v>0</v>
      </c>
      <c r="C2" s="57" t="s">
        <v>49</v>
      </c>
      <c r="D2" s="63" t="s">
        <v>1</v>
      </c>
      <c r="E2" s="57" t="s">
        <v>5</v>
      </c>
      <c r="F2" s="57" t="s">
        <v>47</v>
      </c>
      <c r="G2" s="59" t="s">
        <v>48</v>
      </c>
      <c r="H2" s="60"/>
      <c r="I2" s="60"/>
      <c r="J2" s="60"/>
      <c r="K2" s="60"/>
      <c r="L2" s="25"/>
    </row>
    <row r="3" spans="1:14" x14ac:dyDescent="0.3">
      <c r="B3" s="62"/>
      <c r="C3" s="58"/>
      <c r="D3" s="64"/>
      <c r="E3" s="58"/>
      <c r="F3" s="58"/>
      <c r="G3" s="23" t="s">
        <v>38</v>
      </c>
      <c r="H3" s="24" t="s">
        <v>39</v>
      </c>
      <c r="I3" s="21" t="s">
        <v>40</v>
      </c>
      <c r="J3" s="22" t="s">
        <v>41</v>
      </c>
      <c r="K3" s="23" t="s">
        <v>6</v>
      </c>
      <c r="L3" s="25"/>
    </row>
    <row r="4" spans="1:14" ht="21" customHeight="1" x14ac:dyDescent="0.3">
      <c r="A4" s="27"/>
      <c r="B4" s="28">
        <v>1</v>
      </c>
      <c r="C4" s="29" t="s">
        <v>59</v>
      </c>
      <c r="D4" s="29" t="s">
        <v>2</v>
      </c>
      <c r="E4" s="30">
        <v>288</v>
      </c>
      <c r="F4" s="31">
        <v>5.1614559071268689</v>
      </c>
      <c r="G4" s="32">
        <v>10.003650455648394</v>
      </c>
      <c r="H4" s="32">
        <v>9.7077208194979665</v>
      </c>
      <c r="I4" s="33">
        <v>10.81025618302963</v>
      </c>
      <c r="J4" s="32">
        <v>10.803022765418019</v>
      </c>
      <c r="K4" s="33">
        <f>AVERAGE(G4:J4)</f>
        <v>10.331162555898503</v>
      </c>
      <c r="L4" s="25"/>
      <c r="M4" s="3"/>
      <c r="N4" s="3"/>
    </row>
    <row r="5" spans="1:14" ht="21" customHeight="1" x14ac:dyDescent="0.3">
      <c r="A5" s="27"/>
      <c r="B5" s="9">
        <v>2</v>
      </c>
      <c r="C5" s="10" t="s">
        <v>9</v>
      </c>
      <c r="D5" s="10" t="s">
        <v>3</v>
      </c>
      <c r="E5" s="11">
        <v>1190</v>
      </c>
      <c r="F5" s="15">
        <v>3.2770747871216073</v>
      </c>
      <c r="G5" s="13">
        <v>7.0198327120813246</v>
      </c>
      <c r="H5" s="13">
        <v>7.3406171421186706</v>
      </c>
      <c r="I5" s="14">
        <v>7.7394289550195756</v>
      </c>
      <c r="J5" s="13">
        <v>7.7855948422387291</v>
      </c>
      <c r="K5" s="26">
        <f t="shared" ref="K5:K42" si="0">AVERAGE(G5:J5)</f>
        <v>7.4713684128645754</v>
      </c>
      <c r="M5" s="4"/>
      <c r="N5" s="3"/>
    </row>
    <row r="6" spans="1:14" ht="21" customHeight="1" x14ac:dyDescent="0.3">
      <c r="A6" s="27"/>
      <c r="B6" s="34">
        <v>3</v>
      </c>
      <c r="C6" s="35" t="s">
        <v>9</v>
      </c>
      <c r="D6" s="35" t="s">
        <v>4</v>
      </c>
      <c r="E6" s="36">
        <v>1262</v>
      </c>
      <c r="F6" s="37">
        <v>3.0901101399958097</v>
      </c>
      <c r="G6" s="38">
        <v>6.5297853508327224</v>
      </c>
      <c r="H6" s="38">
        <v>6.7944077373151854</v>
      </c>
      <c r="I6" s="39">
        <v>7.2259338742427879</v>
      </c>
      <c r="J6" s="38">
        <v>7.2416861054153978</v>
      </c>
      <c r="K6" s="40">
        <f t="shared" si="0"/>
        <v>6.9479532669515232</v>
      </c>
      <c r="M6" s="4"/>
      <c r="N6" s="3"/>
    </row>
    <row r="7" spans="1:14" ht="21" customHeight="1" x14ac:dyDescent="0.3">
      <c r="A7" s="27"/>
      <c r="B7" s="9">
        <v>4</v>
      </c>
      <c r="C7" s="10" t="s">
        <v>10</v>
      </c>
      <c r="D7" s="10" t="s">
        <v>3</v>
      </c>
      <c r="E7" s="11">
        <v>587</v>
      </c>
      <c r="F7" s="15">
        <v>5.4136680884250481</v>
      </c>
      <c r="G7" s="13">
        <v>6.9352412775460879</v>
      </c>
      <c r="H7" s="13">
        <v>7.0992345929531799</v>
      </c>
      <c r="I7" s="14">
        <v>7.7385147001276726</v>
      </c>
      <c r="J7" s="13">
        <v>7.5303441510225744</v>
      </c>
      <c r="K7" s="26">
        <f t="shared" si="0"/>
        <v>7.3258336804123791</v>
      </c>
      <c r="M7" s="4"/>
      <c r="N7" s="3"/>
    </row>
    <row r="8" spans="1:14" ht="21" customHeight="1" x14ac:dyDescent="0.3">
      <c r="A8" s="27"/>
      <c r="B8" s="34">
        <v>5</v>
      </c>
      <c r="C8" s="35" t="s">
        <v>10</v>
      </c>
      <c r="D8" s="35" t="s">
        <v>4</v>
      </c>
      <c r="E8" s="36">
        <v>726</v>
      </c>
      <c r="F8" s="37">
        <v>4.3771668979414642</v>
      </c>
      <c r="G8" s="38">
        <v>6.9842722577297058</v>
      </c>
      <c r="H8" s="38">
        <v>7.0226966451858059</v>
      </c>
      <c r="I8" s="39">
        <v>7.6571427973312085</v>
      </c>
      <c r="J8" s="38">
        <v>7.6687755020754755</v>
      </c>
      <c r="K8" s="40">
        <f t="shared" si="0"/>
        <v>7.3332218005805494</v>
      </c>
      <c r="M8" s="4"/>
      <c r="N8" s="3"/>
    </row>
    <row r="9" spans="1:14" ht="21" customHeight="1" x14ac:dyDescent="0.3">
      <c r="A9" s="27"/>
      <c r="B9" s="9">
        <v>6</v>
      </c>
      <c r="C9" s="10" t="s">
        <v>11</v>
      </c>
      <c r="D9" s="10" t="s">
        <v>4</v>
      </c>
      <c r="E9" s="11">
        <v>268</v>
      </c>
      <c r="F9" s="15">
        <v>3.1353411252207324</v>
      </c>
      <c r="G9" s="13">
        <v>9.9782690425213882</v>
      </c>
      <c r="H9" s="13">
        <v>9.8095226893757186</v>
      </c>
      <c r="I9" s="14">
        <v>11.35160134684704</v>
      </c>
      <c r="J9" s="13">
        <v>10.722339448450294</v>
      </c>
      <c r="K9" s="26">
        <f t="shared" si="0"/>
        <v>10.46543313179861</v>
      </c>
      <c r="M9" s="4"/>
      <c r="N9" s="3"/>
    </row>
    <row r="10" spans="1:14" ht="21" customHeight="1" x14ac:dyDescent="0.3">
      <c r="A10" s="27"/>
      <c r="B10" s="34">
        <v>7</v>
      </c>
      <c r="C10" s="35" t="s">
        <v>12</v>
      </c>
      <c r="D10" s="35" t="s">
        <v>4</v>
      </c>
      <c r="E10" s="36">
        <v>311</v>
      </c>
      <c r="F10" s="37">
        <v>2.3569574729528675</v>
      </c>
      <c r="G10" s="38">
        <v>9.2490392363732585</v>
      </c>
      <c r="H10" s="38">
        <v>9.1949958349602188</v>
      </c>
      <c r="I10" s="39">
        <v>10.550415973604704</v>
      </c>
      <c r="J10" s="38">
        <v>9.930883608850797</v>
      </c>
      <c r="K10" s="40">
        <f t="shared" si="0"/>
        <v>9.7313336634472449</v>
      </c>
      <c r="M10" s="4"/>
      <c r="N10" s="3"/>
    </row>
    <row r="11" spans="1:14" ht="21" customHeight="1" x14ac:dyDescent="0.3">
      <c r="A11" s="27"/>
      <c r="B11" s="9">
        <v>8</v>
      </c>
      <c r="C11" s="10" t="s">
        <v>13</v>
      </c>
      <c r="D11" s="10" t="s">
        <v>3</v>
      </c>
      <c r="E11" s="11">
        <v>339</v>
      </c>
      <c r="F11" s="15">
        <v>3.4737095387545254</v>
      </c>
      <c r="G11" s="13">
        <v>9.6957677901996231</v>
      </c>
      <c r="H11" s="13">
        <v>9.5907602218558061</v>
      </c>
      <c r="I11" s="14">
        <v>10.928105549628016</v>
      </c>
      <c r="J11" s="13">
        <v>10.225034629808823</v>
      </c>
      <c r="K11" s="26">
        <f t="shared" si="0"/>
        <v>10.109917047873067</v>
      </c>
      <c r="M11" s="4"/>
      <c r="N11" s="3"/>
    </row>
    <row r="12" spans="1:14" ht="21" customHeight="1" x14ac:dyDescent="0.3">
      <c r="A12" s="27"/>
      <c r="B12" s="34">
        <v>9</v>
      </c>
      <c r="C12" s="35" t="s">
        <v>14</v>
      </c>
      <c r="D12" s="35" t="s">
        <v>4</v>
      </c>
      <c r="E12" s="36">
        <v>377</v>
      </c>
      <c r="F12" s="37">
        <v>2.7047419958134387</v>
      </c>
      <c r="G12" s="38">
        <v>8.3467432421842442</v>
      </c>
      <c r="H12" s="38">
        <v>8.3620559033264854</v>
      </c>
      <c r="I12" s="39">
        <v>9.3863813043528612</v>
      </c>
      <c r="J12" s="38">
        <v>8.9584885424733489</v>
      </c>
      <c r="K12" s="40">
        <f t="shared" si="0"/>
        <v>8.7634172480842345</v>
      </c>
      <c r="M12" s="4"/>
      <c r="N12" s="3"/>
    </row>
    <row r="13" spans="1:14" ht="21" customHeight="1" x14ac:dyDescent="0.3">
      <c r="A13" s="27"/>
      <c r="B13" s="9">
        <v>10</v>
      </c>
      <c r="C13" s="10" t="s">
        <v>15</v>
      </c>
      <c r="D13" s="10" t="s">
        <v>7</v>
      </c>
      <c r="E13" s="11">
        <v>535</v>
      </c>
      <c r="F13" s="15">
        <v>6.4561217845021819</v>
      </c>
      <c r="G13" s="13">
        <v>7.5620165042038066</v>
      </c>
      <c r="H13" s="13">
        <v>7.903209814182719</v>
      </c>
      <c r="I13" s="14">
        <v>8.470955846510817</v>
      </c>
      <c r="J13" s="13">
        <v>8.2307475063933015</v>
      </c>
      <c r="K13" s="26">
        <f t="shared" si="0"/>
        <v>8.0417324178226615</v>
      </c>
      <c r="M13" s="4"/>
      <c r="N13" s="3"/>
    </row>
    <row r="14" spans="1:14" ht="21" customHeight="1" x14ac:dyDescent="0.3">
      <c r="A14" s="27"/>
      <c r="B14" s="34">
        <v>11</v>
      </c>
      <c r="C14" s="35" t="s">
        <v>16</v>
      </c>
      <c r="D14" s="35" t="s">
        <v>3</v>
      </c>
      <c r="E14" s="36">
        <v>901</v>
      </c>
      <c r="F14" s="37">
        <v>2.6172659187497942</v>
      </c>
      <c r="G14" s="38">
        <v>6.4473130053658201</v>
      </c>
      <c r="H14" s="38">
        <v>6.6294288541504764</v>
      </c>
      <c r="I14" s="39">
        <v>7.2544377843940424</v>
      </c>
      <c r="J14" s="38">
        <v>6.9397193546801423</v>
      </c>
      <c r="K14" s="40">
        <f t="shared" si="0"/>
        <v>6.8177247496476205</v>
      </c>
      <c r="M14" s="4"/>
      <c r="N14" s="3"/>
    </row>
    <row r="15" spans="1:14" ht="21" customHeight="1" x14ac:dyDescent="0.3">
      <c r="A15" s="27"/>
      <c r="B15" s="9">
        <v>12</v>
      </c>
      <c r="C15" s="10" t="s">
        <v>16</v>
      </c>
      <c r="D15" s="10" t="s">
        <v>4</v>
      </c>
      <c r="E15" s="11">
        <v>975</v>
      </c>
      <c r="F15" s="15">
        <v>2.4186221464549384</v>
      </c>
      <c r="G15" s="13">
        <v>6.1512878462432568</v>
      </c>
      <c r="H15" s="13">
        <v>6.2228120170295469</v>
      </c>
      <c r="I15" s="14">
        <v>6.7791578998528763</v>
      </c>
      <c r="J15" s="13">
        <v>6.7390935672389505</v>
      </c>
      <c r="K15" s="26">
        <f t="shared" si="0"/>
        <v>6.4730878325911574</v>
      </c>
      <c r="M15" s="4"/>
      <c r="N15" s="3"/>
    </row>
    <row r="16" spans="1:14" ht="21" customHeight="1" x14ac:dyDescent="0.3">
      <c r="A16" s="27"/>
      <c r="B16" s="34">
        <v>13</v>
      </c>
      <c r="C16" s="35" t="s">
        <v>17</v>
      </c>
      <c r="D16" s="35" t="s">
        <v>4</v>
      </c>
      <c r="E16" s="36">
        <v>612</v>
      </c>
      <c r="F16" s="37">
        <v>3.8469707367472852</v>
      </c>
      <c r="G16" s="38">
        <v>7.4119372951594285</v>
      </c>
      <c r="H16" s="38">
        <v>6.9651007518398105</v>
      </c>
      <c r="I16" s="39">
        <v>8.2462107078458597</v>
      </c>
      <c r="J16" s="38">
        <v>8.1221291463308365</v>
      </c>
      <c r="K16" s="40">
        <f t="shared" si="0"/>
        <v>7.6863444752939838</v>
      </c>
      <c r="M16" s="4"/>
      <c r="N16" s="3"/>
    </row>
    <row r="17" spans="1:14" ht="21" customHeight="1" x14ac:dyDescent="0.3">
      <c r="A17" s="27"/>
      <c r="B17" s="9">
        <v>14</v>
      </c>
      <c r="C17" s="10" t="s">
        <v>17</v>
      </c>
      <c r="D17" s="10" t="s">
        <v>3</v>
      </c>
      <c r="E17" s="11">
        <v>652</v>
      </c>
      <c r="F17" s="15">
        <v>3.610960262100213</v>
      </c>
      <c r="G17" s="13">
        <v>7.4502093057698699</v>
      </c>
      <c r="H17" s="13">
        <v>7.8375389173211119</v>
      </c>
      <c r="I17" s="14">
        <v>8.2874306677317762</v>
      </c>
      <c r="J17" s="13">
        <v>8.5778436124889925</v>
      </c>
      <c r="K17" s="26">
        <f t="shared" si="0"/>
        <v>8.0382556258279383</v>
      </c>
      <c r="M17" s="4"/>
      <c r="N17" s="3"/>
    </row>
    <row r="18" spans="1:14" ht="21" customHeight="1" x14ac:dyDescent="0.3">
      <c r="A18" s="27"/>
      <c r="B18" s="41">
        <v>15</v>
      </c>
      <c r="C18" s="42" t="s">
        <v>45</v>
      </c>
      <c r="D18" s="42" t="s">
        <v>31</v>
      </c>
      <c r="E18" s="43">
        <v>1177</v>
      </c>
      <c r="F18" s="44">
        <v>2.2605201979792566</v>
      </c>
      <c r="G18" s="39">
        <v>6.1434402042881446</v>
      </c>
      <c r="H18" s="39">
        <v>6.5183152676236942</v>
      </c>
      <c r="I18" s="39">
        <v>6.8796860068990755</v>
      </c>
      <c r="J18" s="39">
        <v>6.659217179140815</v>
      </c>
      <c r="K18" s="40">
        <f t="shared" si="0"/>
        <v>6.5501646644879319</v>
      </c>
      <c r="M18" s="4"/>
      <c r="N18" s="3"/>
    </row>
    <row r="19" spans="1:14" ht="21" customHeight="1" x14ac:dyDescent="0.3">
      <c r="A19" s="27"/>
      <c r="B19" s="9">
        <v>16</v>
      </c>
      <c r="C19" s="10" t="s">
        <v>18</v>
      </c>
      <c r="D19" s="10" t="s">
        <v>3</v>
      </c>
      <c r="E19" s="11">
        <v>585</v>
      </c>
      <c r="F19" s="15">
        <v>1.5680896302967378</v>
      </c>
      <c r="G19" s="13">
        <v>7.9731531357400245</v>
      </c>
      <c r="H19" s="13">
        <v>8.2390059752424207</v>
      </c>
      <c r="I19" s="14">
        <v>8.8533140414915721</v>
      </c>
      <c r="J19" s="13">
        <v>8.701631622902779</v>
      </c>
      <c r="K19" s="26">
        <f t="shared" si="0"/>
        <v>8.4417761938441984</v>
      </c>
      <c r="M19" s="4"/>
      <c r="N19" s="3"/>
    </row>
    <row r="20" spans="1:14" ht="21" customHeight="1" x14ac:dyDescent="0.3">
      <c r="A20" s="27"/>
      <c r="B20" s="34">
        <v>17</v>
      </c>
      <c r="C20" s="35" t="s">
        <v>19</v>
      </c>
      <c r="D20" s="35" t="s">
        <v>4</v>
      </c>
      <c r="E20" s="36">
        <v>306</v>
      </c>
      <c r="F20" s="37">
        <v>1.5728568376554195</v>
      </c>
      <c r="G20" s="38">
        <v>8.1199297101720163</v>
      </c>
      <c r="H20" s="38">
        <v>7.9736071006177403</v>
      </c>
      <c r="I20" s="39">
        <v>9.1850545828150612</v>
      </c>
      <c r="J20" s="38">
        <v>8.6426864402355754</v>
      </c>
      <c r="K20" s="40">
        <f t="shared" si="0"/>
        <v>8.480319458460098</v>
      </c>
      <c r="M20" s="4"/>
      <c r="N20" s="3"/>
    </row>
    <row r="21" spans="1:14" ht="21" customHeight="1" x14ac:dyDescent="0.3">
      <c r="A21" s="27"/>
      <c r="B21" s="9">
        <v>18</v>
      </c>
      <c r="C21" s="10" t="s">
        <v>20</v>
      </c>
      <c r="D21" s="10" t="s">
        <v>4</v>
      </c>
      <c r="E21" s="11">
        <v>130</v>
      </c>
      <c r="F21" s="15">
        <v>1.6653599891818884</v>
      </c>
      <c r="G21" s="13">
        <v>13.495259121230632</v>
      </c>
      <c r="H21" s="13">
        <v>12.844869534573968</v>
      </c>
      <c r="I21" s="14">
        <v>15.56629552649855</v>
      </c>
      <c r="J21" s="13">
        <v>13.90651490567374</v>
      </c>
      <c r="K21" s="26">
        <f t="shared" si="0"/>
        <v>13.953234771994222</v>
      </c>
      <c r="M21" s="4"/>
      <c r="N21" s="3"/>
    </row>
    <row r="22" spans="1:14" ht="21" customHeight="1" x14ac:dyDescent="0.3">
      <c r="A22" s="27"/>
      <c r="B22" s="34">
        <v>19</v>
      </c>
      <c r="C22" s="35" t="s">
        <v>21</v>
      </c>
      <c r="D22" s="35" t="s">
        <v>4</v>
      </c>
      <c r="E22" s="36">
        <v>204</v>
      </c>
      <c r="F22" s="37">
        <v>2.3210517869100302</v>
      </c>
      <c r="G22" s="38">
        <v>11.529883453251708</v>
      </c>
      <c r="H22" s="38">
        <v>11.431772011028139</v>
      </c>
      <c r="I22" s="39">
        <v>13.655326819594391</v>
      </c>
      <c r="J22" s="38">
        <v>12.850595861857059</v>
      </c>
      <c r="K22" s="40">
        <f t="shared" si="0"/>
        <v>12.366894536432824</v>
      </c>
      <c r="M22" s="4"/>
      <c r="N22" s="3"/>
    </row>
    <row r="23" spans="1:14" ht="21" customHeight="1" x14ac:dyDescent="0.3">
      <c r="A23" s="27"/>
      <c r="B23" s="9">
        <v>20</v>
      </c>
      <c r="C23" s="10" t="s">
        <v>22</v>
      </c>
      <c r="D23" s="10" t="s">
        <v>3</v>
      </c>
      <c r="E23" s="11">
        <v>720</v>
      </c>
      <c r="F23" s="15">
        <v>2.6255756942341524</v>
      </c>
      <c r="G23" s="13">
        <v>6.5477271706820801</v>
      </c>
      <c r="H23" s="13">
        <v>6.9118012703564951</v>
      </c>
      <c r="I23" s="14">
        <v>7.326223889106978</v>
      </c>
      <c r="J23" s="13">
        <v>7.3775046935662116</v>
      </c>
      <c r="K23" s="26">
        <f t="shared" si="0"/>
        <v>7.0408142559279412</v>
      </c>
      <c r="M23" s="4"/>
      <c r="N23" s="3"/>
    </row>
    <row r="24" spans="1:14" ht="21" customHeight="1" x14ac:dyDescent="0.3">
      <c r="A24" s="27"/>
      <c r="B24" s="34">
        <v>21</v>
      </c>
      <c r="C24" s="35" t="s">
        <v>23</v>
      </c>
      <c r="D24" s="35" t="s">
        <v>3</v>
      </c>
      <c r="E24" s="36">
        <v>314</v>
      </c>
      <c r="F24" s="37">
        <v>0.47550352336364421</v>
      </c>
      <c r="G24" s="38">
        <v>7.9524603263369755</v>
      </c>
      <c r="H24" s="38">
        <v>7.927819947880768</v>
      </c>
      <c r="I24" s="39">
        <v>9.0768650122461221</v>
      </c>
      <c r="J24" s="38">
        <v>8.5786034900093426</v>
      </c>
      <c r="K24" s="40">
        <f t="shared" si="0"/>
        <v>8.3839371941183014</v>
      </c>
      <c r="M24" s="4"/>
      <c r="N24" s="3"/>
    </row>
    <row r="25" spans="1:14" ht="21" customHeight="1" x14ac:dyDescent="0.3">
      <c r="A25" s="27"/>
      <c r="B25" s="9">
        <v>22</v>
      </c>
      <c r="C25" s="10" t="s">
        <v>24</v>
      </c>
      <c r="D25" s="10" t="s">
        <v>3</v>
      </c>
      <c r="E25" s="11">
        <v>950</v>
      </c>
      <c r="F25" s="15">
        <v>2.8006655505490365</v>
      </c>
      <c r="G25" s="13">
        <v>6.5588540690694899</v>
      </c>
      <c r="H25" s="13">
        <v>6.7568892476712321</v>
      </c>
      <c r="I25" s="14">
        <v>7.2729823578639072</v>
      </c>
      <c r="J25" s="13">
        <v>7.4643307654819706</v>
      </c>
      <c r="K25" s="26">
        <f t="shared" si="0"/>
        <v>7.01326411002165</v>
      </c>
      <c r="M25" s="4"/>
      <c r="N25" s="3"/>
    </row>
    <row r="26" spans="1:14" ht="21" customHeight="1" x14ac:dyDescent="0.3">
      <c r="A26" s="27"/>
      <c r="B26" s="34">
        <v>23</v>
      </c>
      <c r="C26" s="35" t="s">
        <v>25</v>
      </c>
      <c r="D26" s="35" t="s">
        <v>3</v>
      </c>
      <c r="E26" s="36">
        <v>607</v>
      </c>
      <c r="F26" s="37">
        <v>1.5680896302967378</v>
      </c>
      <c r="G26" s="38">
        <v>6.4857933482022103</v>
      </c>
      <c r="H26" s="38">
        <v>6.5157657321731328</v>
      </c>
      <c r="I26" s="39">
        <v>7.2749599857843679</v>
      </c>
      <c r="J26" s="38">
        <v>6.9968488778016891</v>
      </c>
      <c r="K26" s="40">
        <f t="shared" si="0"/>
        <v>6.81834198599035</v>
      </c>
      <c r="M26" s="4"/>
      <c r="N26" s="3"/>
    </row>
    <row r="27" spans="1:14" ht="21" customHeight="1" x14ac:dyDescent="0.3">
      <c r="A27" s="27"/>
      <c r="B27" s="9">
        <v>24</v>
      </c>
      <c r="C27" s="10" t="s">
        <v>24</v>
      </c>
      <c r="D27" s="10" t="s">
        <v>4</v>
      </c>
      <c r="E27" s="11">
        <v>1075</v>
      </c>
      <c r="F27" s="15">
        <v>2.4750067656014743</v>
      </c>
      <c r="G27" s="13">
        <v>6.5248914584568816</v>
      </c>
      <c r="H27" s="13">
        <v>6.8933132231081133</v>
      </c>
      <c r="I27" s="14">
        <v>7.2564034539983462</v>
      </c>
      <c r="J27" s="13">
        <v>7.0976893786280639</v>
      </c>
      <c r="K27" s="26">
        <f t="shared" si="0"/>
        <v>6.943074378547851</v>
      </c>
      <c r="M27" s="4"/>
      <c r="N27" s="3"/>
    </row>
    <row r="28" spans="1:14" ht="21" customHeight="1" x14ac:dyDescent="0.3">
      <c r="A28" s="27"/>
      <c r="B28" s="34">
        <v>25</v>
      </c>
      <c r="C28" s="35" t="s">
        <v>26</v>
      </c>
      <c r="D28" s="35" t="s">
        <v>2</v>
      </c>
      <c r="E28" s="36">
        <v>273</v>
      </c>
      <c r="F28" s="37">
        <v>1.1038967687823533</v>
      </c>
      <c r="G28" s="38">
        <v>9.3367424247478414</v>
      </c>
      <c r="H28" s="38">
        <v>8.7306267512520268</v>
      </c>
      <c r="I28" s="39">
        <v>10.032373401310386</v>
      </c>
      <c r="J28" s="38">
        <v>9.504840511182282</v>
      </c>
      <c r="K28" s="40">
        <f t="shared" si="0"/>
        <v>9.4011457721231331</v>
      </c>
      <c r="M28" s="4"/>
      <c r="N28" s="3"/>
    </row>
    <row r="29" spans="1:14" ht="21" customHeight="1" x14ac:dyDescent="0.3">
      <c r="A29" s="27"/>
      <c r="B29" s="9">
        <v>26</v>
      </c>
      <c r="C29" s="10" t="s">
        <v>8</v>
      </c>
      <c r="D29" s="10" t="s">
        <v>4</v>
      </c>
      <c r="E29" s="11">
        <v>291</v>
      </c>
      <c r="F29" s="15">
        <v>1.6550007692766366</v>
      </c>
      <c r="G29" s="13">
        <v>9.214210384799042</v>
      </c>
      <c r="H29" s="13">
        <v>9.0960271130324983</v>
      </c>
      <c r="I29" s="14">
        <v>10.360950120788411</v>
      </c>
      <c r="J29" s="13">
        <v>9.809533297668624</v>
      </c>
      <c r="K29" s="26">
        <f t="shared" si="0"/>
        <v>9.6201802290721439</v>
      </c>
      <c r="M29" s="4"/>
      <c r="N29" s="3"/>
    </row>
    <row r="30" spans="1:14" ht="21" customHeight="1" x14ac:dyDescent="0.3">
      <c r="A30" s="27"/>
      <c r="B30" s="34">
        <v>27</v>
      </c>
      <c r="C30" s="35" t="s">
        <v>9</v>
      </c>
      <c r="D30" s="35" t="s">
        <v>27</v>
      </c>
      <c r="E30" s="36">
        <v>671.70096999999998</v>
      </c>
      <c r="F30" s="37">
        <v>6.5808628236574487</v>
      </c>
      <c r="G30" s="38">
        <v>6.8467784129055529</v>
      </c>
      <c r="H30" s="38">
        <v>7.4046652734612932</v>
      </c>
      <c r="I30" s="39">
        <v>8.1925865527758361</v>
      </c>
      <c r="J30" s="38">
        <v>6.9623499193350114</v>
      </c>
      <c r="K30" s="40">
        <f t="shared" si="0"/>
        <v>7.3515950396194238</v>
      </c>
      <c r="L30" s="5"/>
      <c r="M30" s="4"/>
      <c r="N30" s="3"/>
    </row>
    <row r="31" spans="1:14" ht="21" customHeight="1" x14ac:dyDescent="0.3">
      <c r="A31" s="27"/>
      <c r="B31" s="9">
        <v>28</v>
      </c>
      <c r="C31" s="10" t="s">
        <v>9</v>
      </c>
      <c r="D31" s="10" t="s">
        <v>28</v>
      </c>
      <c r="E31" s="11">
        <v>631.93328999999994</v>
      </c>
      <c r="F31" s="15">
        <v>6.1710928327176946</v>
      </c>
      <c r="G31" s="13">
        <v>6.5165028728916274</v>
      </c>
      <c r="H31" s="13">
        <v>6.706491467800805</v>
      </c>
      <c r="I31" s="14">
        <v>6.9698250633063852</v>
      </c>
      <c r="J31" s="13">
        <v>6.8884796125223913</v>
      </c>
      <c r="K31" s="26">
        <f t="shared" si="0"/>
        <v>6.7703247541303027</v>
      </c>
      <c r="L31" s="5"/>
      <c r="M31" s="4"/>
      <c r="N31" s="3"/>
    </row>
    <row r="32" spans="1:14" ht="21" customHeight="1" x14ac:dyDescent="0.3">
      <c r="A32" s="27"/>
      <c r="B32" s="34">
        <v>29</v>
      </c>
      <c r="C32" s="35" t="s">
        <v>9</v>
      </c>
      <c r="D32" s="35" t="s">
        <v>29</v>
      </c>
      <c r="E32" s="36">
        <v>876.13170000000002</v>
      </c>
      <c r="F32" s="37">
        <v>4.4510648304070175</v>
      </c>
      <c r="G32" s="38">
        <v>6.2357947786256887</v>
      </c>
      <c r="H32" s="38">
        <v>6.3926427221583815</v>
      </c>
      <c r="I32" s="39">
        <v>6.8660556362180314</v>
      </c>
      <c r="J32" s="38">
        <v>6.8147986467324841</v>
      </c>
      <c r="K32" s="40">
        <f t="shared" si="0"/>
        <v>6.5773229459336466</v>
      </c>
      <c r="L32" s="5"/>
      <c r="M32" s="4"/>
      <c r="N32" s="3"/>
    </row>
    <row r="33" spans="1:17" ht="21" customHeight="1" x14ac:dyDescent="0.3">
      <c r="A33" s="27"/>
      <c r="B33" s="9">
        <v>30</v>
      </c>
      <c r="C33" s="10" t="s">
        <v>30</v>
      </c>
      <c r="D33" s="10" t="s">
        <v>31</v>
      </c>
      <c r="E33" s="11">
        <v>481.56174999999996</v>
      </c>
      <c r="F33" s="15">
        <v>1.813232562912245</v>
      </c>
      <c r="G33" s="13">
        <v>6.9857563673733791</v>
      </c>
      <c r="H33" s="13">
        <v>7.5474906293795456</v>
      </c>
      <c r="I33" s="14">
        <v>7.8072905724711577</v>
      </c>
      <c r="J33" s="13">
        <v>7.1846904129408706</v>
      </c>
      <c r="K33" s="26">
        <f t="shared" si="0"/>
        <v>7.3813069955412383</v>
      </c>
      <c r="L33" s="5"/>
      <c r="M33" s="4"/>
      <c r="N33" s="3"/>
    </row>
    <row r="34" spans="1:17" ht="21" customHeight="1" x14ac:dyDescent="0.3">
      <c r="A34" s="27"/>
      <c r="B34" s="34">
        <v>31</v>
      </c>
      <c r="C34" s="35" t="s">
        <v>32</v>
      </c>
      <c r="D34" s="35" t="s">
        <v>31</v>
      </c>
      <c r="E34" s="36">
        <v>605.83574999999996</v>
      </c>
      <c r="F34" s="37">
        <v>2.748640793949809</v>
      </c>
      <c r="G34" s="38">
        <v>6.5416507410842355</v>
      </c>
      <c r="H34" s="38">
        <v>6.5979859903501072</v>
      </c>
      <c r="I34" s="39">
        <v>7.2092671038529987</v>
      </c>
      <c r="J34" s="38">
        <v>7.0425378234005409</v>
      </c>
      <c r="K34" s="40">
        <f t="shared" si="0"/>
        <v>6.8478604146719704</v>
      </c>
      <c r="L34" s="5"/>
      <c r="M34" s="4"/>
      <c r="N34" s="3"/>
    </row>
    <row r="35" spans="1:17" ht="21" customHeight="1" x14ac:dyDescent="0.3">
      <c r="A35" s="27"/>
      <c r="B35" s="9">
        <v>32</v>
      </c>
      <c r="C35" s="10" t="s">
        <v>33</v>
      </c>
      <c r="D35" s="10" t="s">
        <v>34</v>
      </c>
      <c r="E35" s="11">
        <v>248.548</v>
      </c>
      <c r="F35" s="15">
        <v>2.1156744619893653</v>
      </c>
      <c r="G35" s="13">
        <v>7.1966216123665232</v>
      </c>
      <c r="H35" s="13">
        <v>7.4730603885068261</v>
      </c>
      <c r="I35" s="14">
        <v>8.1190161622401202</v>
      </c>
      <c r="J35" s="13">
        <v>9.4127081854930363</v>
      </c>
      <c r="K35" s="26">
        <f t="shared" si="0"/>
        <v>8.050351587151626</v>
      </c>
      <c r="L35" s="5"/>
      <c r="M35" s="4"/>
      <c r="N35" s="3"/>
    </row>
    <row r="36" spans="1:17" ht="21" customHeight="1" x14ac:dyDescent="0.3">
      <c r="A36" s="27"/>
      <c r="B36" s="34">
        <v>33</v>
      </c>
      <c r="C36" s="35" t="s">
        <v>35</v>
      </c>
      <c r="D36" s="35" t="s">
        <v>31</v>
      </c>
      <c r="E36" s="36">
        <v>841.95634999999993</v>
      </c>
      <c r="F36" s="37">
        <v>2.087647748332242</v>
      </c>
      <c r="G36" s="38">
        <v>6.2087952465997231</v>
      </c>
      <c r="H36" s="38">
        <v>6.306532542399105</v>
      </c>
      <c r="I36" s="39">
        <v>6.8071891832051392</v>
      </c>
      <c r="J36" s="38">
        <v>6.7597830656355562</v>
      </c>
      <c r="K36" s="40">
        <f t="shared" si="0"/>
        <v>6.5205750094598809</v>
      </c>
      <c r="L36" s="5"/>
      <c r="M36" s="4"/>
      <c r="N36" s="3"/>
    </row>
    <row r="37" spans="1:17" ht="21" customHeight="1" x14ac:dyDescent="0.3">
      <c r="A37" s="27"/>
      <c r="B37" s="45"/>
      <c r="C37" s="46" t="s">
        <v>43</v>
      </c>
      <c r="D37" s="47"/>
      <c r="E37" s="48">
        <f>AVERAGE(E4:E36)</f>
        <v>606.44447909090911</v>
      </c>
      <c r="F37" s="49">
        <v>100.00000000000003</v>
      </c>
      <c r="G37" s="50">
        <v>7.5974004615636828</v>
      </c>
      <c r="H37" s="50">
        <v>7.7151036803261306</v>
      </c>
      <c r="I37" s="51">
        <v>8.5028360437282142</v>
      </c>
      <c r="J37" s="50">
        <v>8.2455055772221737</v>
      </c>
      <c r="K37" s="52">
        <f t="shared" si="0"/>
        <v>8.0152114407100505</v>
      </c>
      <c r="L37" s="5"/>
      <c r="M37" s="4"/>
      <c r="N37" s="3"/>
    </row>
    <row r="38" spans="1:17" ht="38.4" customHeight="1" x14ac:dyDescent="0.3">
      <c r="A38" s="27"/>
      <c r="B38" s="9">
        <v>34</v>
      </c>
      <c r="C38" s="10" t="s">
        <v>36</v>
      </c>
      <c r="D38" s="19" t="s">
        <v>37</v>
      </c>
      <c r="E38" s="11">
        <v>382</v>
      </c>
      <c r="F38" s="15"/>
      <c r="G38" s="13">
        <v>7.6677672260303309</v>
      </c>
      <c r="H38" s="13">
        <v>7.9240490994415422</v>
      </c>
      <c r="I38" s="14">
        <v>8.5601603651199856</v>
      </c>
      <c r="J38" s="13">
        <v>8.1596529863924143</v>
      </c>
      <c r="K38" s="26">
        <f t="shared" si="0"/>
        <v>8.0779074192460687</v>
      </c>
      <c r="L38" s="5"/>
      <c r="M38" s="4"/>
      <c r="N38" s="3"/>
    </row>
    <row r="39" spans="1:17" ht="21" customHeight="1" x14ac:dyDescent="0.3">
      <c r="A39" s="27"/>
      <c r="B39" s="34">
        <v>35</v>
      </c>
      <c r="C39" s="35" t="s">
        <v>57</v>
      </c>
      <c r="D39" s="35" t="s">
        <v>3</v>
      </c>
      <c r="E39" s="36">
        <v>1019</v>
      </c>
      <c r="F39" s="37"/>
      <c r="G39" s="38">
        <v>4.7985849034147634</v>
      </c>
      <c r="H39" s="38">
        <v>4.5719574532772986</v>
      </c>
      <c r="I39" s="39">
        <v>4.9402562577096907</v>
      </c>
      <c r="J39" s="38">
        <v>4.6840342546282434</v>
      </c>
      <c r="K39" s="40">
        <f t="shared" si="0"/>
        <v>4.7487082172574997</v>
      </c>
      <c r="L39" s="5"/>
      <c r="M39" s="4"/>
      <c r="N39" s="3"/>
      <c r="P39" s="8"/>
      <c r="Q39" s="8"/>
    </row>
    <row r="40" spans="1:17" ht="21" customHeight="1" x14ac:dyDescent="0.3">
      <c r="A40" s="27"/>
      <c r="B40" s="16">
        <v>36</v>
      </c>
      <c r="C40" s="10" t="s">
        <v>58</v>
      </c>
      <c r="D40" s="17" t="s">
        <v>29</v>
      </c>
      <c r="E40" s="18">
        <v>153</v>
      </c>
      <c r="F40" s="15"/>
      <c r="G40" s="13">
        <v>6.2424649577956757</v>
      </c>
      <c r="H40" s="13">
        <v>6.2384265253524758</v>
      </c>
      <c r="I40" s="14">
        <v>7.0254175006810042</v>
      </c>
      <c r="J40" s="13">
        <v>6.8695276381204922</v>
      </c>
      <c r="K40" s="26">
        <f t="shared" si="0"/>
        <v>6.5939591554874122</v>
      </c>
      <c r="L40" s="5"/>
      <c r="M40" s="4"/>
      <c r="N40" s="3"/>
      <c r="P40" s="8"/>
      <c r="Q40" s="8"/>
    </row>
    <row r="41" spans="1:17" ht="21" customHeight="1" x14ac:dyDescent="0.3">
      <c r="A41" s="27"/>
      <c r="B41" s="41">
        <v>37</v>
      </c>
      <c r="C41" s="35" t="s">
        <v>58</v>
      </c>
      <c r="D41" s="42" t="s">
        <v>34</v>
      </c>
      <c r="E41" s="43">
        <v>600</v>
      </c>
      <c r="F41" s="37"/>
      <c r="G41" s="38">
        <v>3.8468134698048364</v>
      </c>
      <c r="H41" s="38">
        <v>4.0131637594094842</v>
      </c>
      <c r="I41" s="39">
        <v>4.0384113212291011</v>
      </c>
      <c r="J41" s="38">
        <v>4.0917987806299534</v>
      </c>
      <c r="K41" s="40">
        <f t="shared" si="0"/>
        <v>3.9975468327683439</v>
      </c>
      <c r="L41" s="5"/>
      <c r="M41" s="4"/>
      <c r="N41" s="3"/>
      <c r="P41" s="8"/>
      <c r="Q41" s="8"/>
    </row>
    <row r="42" spans="1:17" ht="21" customHeight="1" x14ac:dyDescent="0.3">
      <c r="A42" s="27"/>
      <c r="B42" s="16">
        <v>38</v>
      </c>
      <c r="C42" s="17" t="s">
        <v>61</v>
      </c>
      <c r="D42" s="17" t="s">
        <v>3</v>
      </c>
      <c r="E42" s="18">
        <v>545.91000000000008</v>
      </c>
      <c r="F42" s="12"/>
      <c r="G42" s="14">
        <v>6.0682374472095297</v>
      </c>
      <c r="H42" s="14">
        <v>6.1841302081641087</v>
      </c>
      <c r="I42" s="14">
        <v>6.8821931268903045</v>
      </c>
      <c r="J42" s="14">
        <v>6.6945676944019823</v>
      </c>
      <c r="K42" s="26">
        <f t="shared" si="0"/>
        <v>6.4572821191664813</v>
      </c>
      <c r="L42" s="5"/>
      <c r="M42" s="4"/>
      <c r="N42" s="3"/>
    </row>
    <row r="43" spans="1:17" x14ac:dyDescent="0.3">
      <c r="B43" s="67" t="s">
        <v>50</v>
      </c>
      <c r="C43" s="67"/>
      <c r="D43" s="67"/>
      <c r="E43" s="67"/>
      <c r="F43" s="67"/>
      <c r="G43" s="67"/>
      <c r="H43" s="67"/>
      <c r="I43" s="67"/>
      <c r="J43" s="67"/>
      <c r="K43" s="67"/>
    </row>
    <row r="44" spans="1:17" x14ac:dyDescent="0.3">
      <c r="B44" s="66" t="s">
        <v>51</v>
      </c>
      <c r="C44" s="66"/>
      <c r="D44" s="66"/>
      <c r="E44" s="66"/>
      <c r="F44" s="66"/>
      <c r="G44" s="66"/>
      <c r="H44" s="66"/>
      <c r="I44" s="66"/>
      <c r="J44" s="66"/>
      <c r="K44" s="66"/>
    </row>
    <row r="45" spans="1:17" x14ac:dyDescent="0.3">
      <c r="B45" s="65" t="s">
        <v>52</v>
      </c>
      <c r="C45" s="65"/>
      <c r="D45" s="65"/>
      <c r="E45" s="65"/>
      <c r="F45" s="65"/>
      <c r="G45" s="65"/>
      <c r="H45" s="65"/>
      <c r="I45" s="65"/>
      <c r="J45" s="65"/>
      <c r="K45" s="65"/>
    </row>
    <row r="46" spans="1:17" x14ac:dyDescent="0.3">
      <c r="B46" s="53" t="s">
        <v>53</v>
      </c>
      <c r="C46" s="53"/>
      <c r="D46" s="53"/>
      <c r="E46" s="53"/>
      <c r="F46" s="53"/>
      <c r="G46" s="53"/>
      <c r="H46" s="53"/>
      <c r="I46" s="53"/>
      <c r="J46" s="53"/>
      <c r="K46" s="53"/>
    </row>
    <row r="47" spans="1:17" ht="27.6" customHeight="1" x14ac:dyDescent="0.3">
      <c r="B47" s="53" t="s">
        <v>54</v>
      </c>
      <c r="C47" s="53"/>
      <c r="D47" s="53"/>
      <c r="E47" s="53"/>
      <c r="F47" s="53"/>
      <c r="G47" s="53"/>
      <c r="H47" s="53"/>
      <c r="I47" s="53"/>
      <c r="J47" s="53"/>
      <c r="K47" s="53"/>
    </row>
    <row r="48" spans="1:17" ht="27.6" customHeight="1" x14ac:dyDescent="0.3">
      <c r="B48" s="53" t="s">
        <v>55</v>
      </c>
      <c r="C48" s="53"/>
      <c r="D48" s="53"/>
      <c r="E48" s="53"/>
      <c r="F48" s="53"/>
      <c r="G48" s="53"/>
      <c r="H48" s="53"/>
      <c r="I48" s="53"/>
      <c r="J48" s="53"/>
      <c r="K48" s="53"/>
    </row>
    <row r="49" spans="2:11" ht="27.6" customHeight="1" x14ac:dyDescent="0.3">
      <c r="B49" s="53" t="s">
        <v>56</v>
      </c>
      <c r="C49" s="53"/>
      <c r="D49" s="53"/>
      <c r="E49" s="53"/>
      <c r="F49" s="53"/>
      <c r="G49" s="53"/>
      <c r="H49" s="53"/>
      <c r="I49" s="53"/>
      <c r="J49" s="53"/>
      <c r="K49" s="53"/>
    </row>
    <row r="50" spans="2:11" x14ac:dyDescent="0.3">
      <c r="B50" s="54" t="s">
        <v>42</v>
      </c>
      <c r="C50" s="54"/>
      <c r="D50" s="54"/>
      <c r="E50" s="54"/>
      <c r="F50" s="54"/>
      <c r="G50" s="54"/>
      <c r="H50" s="54"/>
      <c r="I50" s="54"/>
      <c r="J50" s="54"/>
      <c r="K50" s="54"/>
    </row>
    <row r="51" spans="2:11" x14ac:dyDescent="0.3">
      <c r="B51" s="20" t="s">
        <v>44</v>
      </c>
      <c r="C51" s="20"/>
      <c r="D51" s="20"/>
      <c r="E51" s="20"/>
      <c r="F51" s="20"/>
      <c r="G51" s="20"/>
      <c r="H51" s="20"/>
      <c r="I51" s="20"/>
      <c r="J51" s="20"/>
      <c r="K51" s="20"/>
    </row>
    <row r="52" spans="2:11" ht="14.4" customHeight="1" x14ac:dyDescent="0.3">
      <c r="B52" s="55" t="s">
        <v>46</v>
      </c>
      <c r="C52" s="55"/>
      <c r="D52" s="55"/>
      <c r="E52" s="55"/>
      <c r="F52" s="55"/>
      <c r="G52" s="55"/>
      <c r="H52" s="55"/>
      <c r="I52" s="55"/>
      <c r="J52" s="55"/>
      <c r="K52" s="55"/>
    </row>
    <row r="54" spans="2:11" x14ac:dyDescent="0.3">
      <c r="C54" s="6"/>
    </row>
    <row r="55" spans="2:11" x14ac:dyDescent="0.3">
      <c r="C55" s="6"/>
    </row>
    <row r="56" spans="2:11" x14ac:dyDescent="0.3">
      <c r="C56" s="6"/>
    </row>
    <row r="57" spans="2:11" x14ac:dyDescent="0.3">
      <c r="C57" s="6"/>
    </row>
    <row r="58" spans="2:11" x14ac:dyDescent="0.3">
      <c r="C58" s="6"/>
    </row>
    <row r="60" spans="2:11" x14ac:dyDescent="0.3">
      <c r="C60" s="6"/>
    </row>
    <row r="61" spans="2:11" x14ac:dyDescent="0.3">
      <c r="C61" s="7"/>
    </row>
    <row r="62" spans="2:11" x14ac:dyDescent="0.3">
      <c r="C62" s="2"/>
    </row>
    <row r="63" spans="2:11" x14ac:dyDescent="0.3">
      <c r="C63" s="7"/>
    </row>
    <row r="64" spans="2:11" x14ac:dyDescent="0.3">
      <c r="C64" s="7"/>
    </row>
    <row r="65" spans="3:3" x14ac:dyDescent="0.3">
      <c r="C65" s="7"/>
    </row>
  </sheetData>
  <mergeCells count="16">
    <mergeCell ref="B48:K48"/>
    <mergeCell ref="B49:K49"/>
    <mergeCell ref="B50:K50"/>
    <mergeCell ref="B52:K52"/>
    <mergeCell ref="B1:K1"/>
    <mergeCell ref="E2:E3"/>
    <mergeCell ref="F2:F3"/>
    <mergeCell ref="G2:K2"/>
    <mergeCell ref="B2:B3"/>
    <mergeCell ref="C2:C3"/>
    <mergeCell ref="D2:D3"/>
    <mergeCell ref="B45:K45"/>
    <mergeCell ref="B44:K44"/>
    <mergeCell ref="B47:K47"/>
    <mergeCell ref="B43:K43"/>
    <mergeCell ref="B46:K46"/>
  </mergeCells>
  <pageMargins left="0.7" right="0.7" top="0.75" bottom="0.75" header="0.3" footer="0.3"/>
  <pageSetup orientation="portrait" r:id="rId1"/>
  <ignoredErrors>
    <ignoredError sqref="K4 K5:K3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74C6476CD4844A9E2EC230DBB6CCD" ma:contentTypeVersion="21" ma:contentTypeDescription="Create a new document." ma:contentTypeScope="" ma:versionID="7a6ef10c0c9864737f0e7991c1c8c3e1">
  <xsd:schema xmlns:xsd="http://www.w3.org/2001/XMLSchema" xmlns:xs="http://www.w3.org/2001/XMLSchema" xmlns:p="http://schemas.microsoft.com/office/2006/metadata/properties" xmlns:ns1="http://schemas.microsoft.com/sharepoint/v3" xmlns:ns2="90803795-ad70-4032-9065-a5f4f18fde25" xmlns:ns3="9cb0b8a0-308e-480c-bd43-eb0e4e0307c0" targetNamespace="http://schemas.microsoft.com/office/2006/metadata/properties" ma:root="true" ma:fieldsID="26f6f2309c035a2a08ce53d069322fe6" ns1:_="" ns2:_="" ns3:_="">
    <xsd:import namespace="http://schemas.microsoft.com/sharepoint/v3"/>
    <xsd:import namespace="90803795-ad70-4032-9065-a5f4f18fde25"/>
    <xsd:import namespace="9cb0b8a0-308e-480c-bd43-eb0e4e0307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Category" minOccurs="0"/>
                <xsd:element ref="ns2:Preview" minOccurs="0"/>
                <xsd:element ref="ns2:Thumbnail" minOccurs="0"/>
                <xsd:element ref="ns2:Order0" minOccurs="0"/>
                <xsd:element ref="ns2:PubDate" minOccurs="0"/>
                <xsd:element ref="ns2:Year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803795-ad70-4032-9065-a5f4f18f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Category" ma:index="22" nillable="true" ma:displayName="Category" ma:format="Dropdown" ma:internalName="Category">
      <xsd:simpleType>
        <xsd:restriction base="dms:Choice">
          <xsd:enumeration value="Inquiry"/>
          <xsd:enumeration value="Response (Sent Forward)"/>
          <xsd:enumeration value="Signed"/>
        </xsd:restriction>
      </xsd:simpleType>
    </xsd:element>
    <xsd:element name="Preview" ma:index="23" nillable="true" ma:displayName="Preview" ma:format="Thumbnail" ma:internalName="Preview">
      <xsd:simpleType>
        <xsd:restriction base="dms:Unknown"/>
      </xsd:simpleType>
    </xsd:element>
    <xsd:element name="Thumbnail" ma:index="24" nillable="true" ma:displayName="Thumbnail" ma:format="Thumbnail" ma:internalName="Thumbnail">
      <xsd:simpleType>
        <xsd:restriction base="dms:Unknown"/>
      </xsd:simpleType>
    </xsd:element>
    <xsd:element name="Order0" ma:index="25" nillable="true" ma:displayName="Order" ma:format="Dropdown" ma:internalName="Order0" ma:percentage="FALSE">
      <xsd:simpleType>
        <xsd:restriction base="dms:Number"/>
      </xsd:simpleType>
    </xsd:element>
    <xsd:element name="PubDate" ma:index="26" nillable="true" ma:displayName="Pub Date" ma:format="DateOnly" ma:internalName="PubDate">
      <xsd:simpleType>
        <xsd:restriction base="dms:DateTime"/>
      </xsd:simpleType>
    </xsd:element>
    <xsd:element name="YearPublished" ma:index="27" nillable="true" ma:displayName="Year Published" ma:format="Dropdown" ma:internalName="YearPublish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b0b8a0-308e-480c-bd43-eb0e4e0307c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7ea2f6-69bc-479d-b644-08c15c5a6bc4}" ma:internalName="TaxCatchAll" ma:showField="CatchAllData" ma:web="9cb0b8a0-308e-480c-bd43-eb0e4e030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803795-ad70-4032-9065-a5f4f18fde25">
      <Terms xmlns="http://schemas.microsoft.com/office/infopath/2007/PartnerControls"/>
    </lcf76f155ced4ddcb4097134ff3c332f>
    <TaxCatchAll xmlns="9cb0b8a0-308e-480c-bd43-eb0e4e0307c0" xsi:nil="true"/>
    <Preview xmlns="90803795-ad70-4032-9065-a5f4f18fde25" xsi:nil="true"/>
    <YearPublished xmlns="90803795-ad70-4032-9065-a5f4f18fde25" xsi:nil="true"/>
    <_ip_UnifiedCompliancePolicyUIAction xmlns="http://schemas.microsoft.com/sharepoint/v3" xsi:nil="true"/>
    <PubDate xmlns="90803795-ad70-4032-9065-a5f4f18fde25" xsi:nil="true"/>
    <_ip_UnifiedCompliancePolicyProperties xmlns="http://schemas.microsoft.com/sharepoint/v3" xsi:nil="true"/>
    <Order0 xmlns="90803795-ad70-4032-9065-a5f4f18fde25" xsi:nil="true"/>
    <Thumbnail xmlns="90803795-ad70-4032-9065-a5f4f18fde25" xsi:nil="true"/>
    <Category xmlns="90803795-ad70-4032-9065-a5f4f18fde25" xsi:nil="true"/>
  </documentManagement>
</p:properties>
</file>

<file path=customXml/itemProps1.xml><?xml version="1.0" encoding="utf-8"?>
<ds:datastoreItem xmlns:ds="http://schemas.openxmlformats.org/officeDocument/2006/customXml" ds:itemID="{59AD6577-E585-4C54-9667-EE759434F277}"/>
</file>

<file path=customXml/itemProps2.xml><?xml version="1.0" encoding="utf-8"?>
<ds:datastoreItem xmlns:ds="http://schemas.openxmlformats.org/officeDocument/2006/customXml" ds:itemID="{8A783BBC-FA66-412B-AED4-66BEC96DEC79}"/>
</file>

<file path=customXml/itemProps3.xml><?xml version="1.0" encoding="utf-8"?>
<ds:datastoreItem xmlns:ds="http://schemas.openxmlformats.org/officeDocument/2006/customXml" ds:itemID="{1B88EEDE-FAE1-4B34-8CED-896133202A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7</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2026-02-12T15:28:10Z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0x010100C3B74C6476CD4844A9E2EC230DBB6CCD</vt:lpwstr>
  </property>
</Properties>
</file>