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4/Jessica 2024_Feb 2025/"/>
    </mc:Choice>
  </mc:AlternateContent>
  <xr:revisionPtr revIDLastSave="0" documentId="14_{1FD9D1E8-C4E7-4D7F-9C9B-3DBC1541F377}" xr6:coauthVersionLast="47" xr6:coauthVersionMax="47" xr10:uidLastSave="{00000000-0000-0000-0000-000000000000}"/>
  <bookViews>
    <workbookView xWindow="-108" yWindow="-108" windowWidth="23256" windowHeight="13896" xr2:uid="{00000000-000D-0000-FFFF-FFFF00000000}"/>
  </bookViews>
  <sheets>
    <sheet name="Table 6"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4" l="1"/>
  <c r="K6" i="4"/>
  <c r="F20" i="4"/>
  <c r="K19" i="4"/>
  <c r="K20" i="4"/>
  <c r="K18" i="4"/>
  <c r="K17" i="4"/>
  <c r="K16" i="4"/>
  <c r="K7" i="4"/>
  <c r="F18" i="4"/>
  <c r="F9" i="4"/>
  <c r="F8" i="4"/>
  <c r="F7" i="4"/>
  <c r="F6" i="4"/>
  <c r="F22" i="4" l="1"/>
  <c r="F16" i="4"/>
  <c r="K21" i="4"/>
  <c r="K8" i="4"/>
  <c r="F19" i="4"/>
  <c r="F10" i="4"/>
  <c r="F11" i="4"/>
  <c r="K10" i="4" l="1"/>
  <c r="K22" i="4"/>
  <c r="F21" i="4"/>
  <c r="K11" i="4" l="1"/>
</calcChain>
</file>

<file path=xl/sharedStrings.xml><?xml version="1.0" encoding="utf-8"?>
<sst xmlns="http://schemas.openxmlformats.org/spreadsheetml/2006/main" count="49" uniqueCount="24">
  <si>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</si>
  <si>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</si>
  <si>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</si>
  <si>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</si>
  <si>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</si>
  <si>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</si>
  <si>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</si>
  <si>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</si>
  <si>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</si>
  <si>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</si>
  <si>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</si>
  <si>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</si>
  <si>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</si>
  <si>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Table 6.  Quarterly costs of transporting Brazilian soybeans from the northern and northeastern ports to Hamburg, Germany, 2024</t>
  </si>
  <si>
    <t>Farm gate price</t>
  </si>
  <si>
    <t xml:space="preserve">Barge </t>
  </si>
  <si>
    <r>
      <t>North MT - Santar</t>
    </r>
    <r>
      <rPr>
        <b/>
        <sz val="11"/>
        <color theme="1"/>
        <rFont val="Calibri"/>
        <family val="2"/>
      </rPr>
      <t>ém</t>
    </r>
    <r>
      <rPr>
        <b/>
        <sz val="11"/>
        <color theme="1"/>
        <rFont val="Calibri"/>
        <family val="2"/>
        <scheme val="minor"/>
      </rPr>
      <t xml:space="preserve">                                                                 --US$/mt--</t>
    </r>
  </si>
  <si>
    <r>
      <t xml:space="preserve">     South MA - S</t>
    </r>
    <r>
      <rPr>
        <b/>
        <sz val="11"/>
        <color theme="1"/>
        <rFont val="Calibri"/>
        <family val="2"/>
      </rPr>
      <t>ão Luís</t>
    </r>
    <r>
      <rPr>
        <b/>
        <vertAlign val="superscript"/>
        <sz val="11"/>
        <color theme="1"/>
        <rFont val="Calibri"/>
        <family val="2"/>
        <scheme val="minor"/>
      </rPr>
      <t xml:space="preserve"> </t>
    </r>
    <r>
      <rPr>
        <b/>
        <sz val="11"/>
        <color theme="1"/>
        <rFont val="Calibri"/>
        <family val="2"/>
        <scheme val="minor"/>
      </rPr>
      <t xml:space="preserve">                                                                    --US$/mt--</t>
    </r>
  </si>
  <si>
    <t xml:space="preserve">Southwest PI - São Luís                                                             --US$/mt-- </t>
  </si>
  <si>
    <t>North MT - Barcarena                                                                  --US$/mt--</t>
  </si>
  <si>
    <r>
      <t>Producing regions: MT= Mato Grosso, PI = Piau</t>
    </r>
    <r>
      <rPr>
        <sz val="9"/>
        <color theme="1"/>
        <rFont val="Calibri"/>
        <family val="2"/>
      </rPr>
      <t xml:space="preserve">í, and </t>
    </r>
    <r>
      <rPr>
        <sz val="9"/>
        <color theme="1"/>
        <rFont val="Calibri"/>
        <family val="2"/>
        <scheme val="minor"/>
      </rPr>
      <t>MA = Maranhão.</t>
    </r>
  </si>
  <si>
    <t>Export ports = Santarém, São Luís, and Barcarena.</t>
  </si>
  <si>
    <t>The source of the farm gate price is the Brazilian Government, Companhia Nacional de Abastecimento (CONAB).</t>
  </si>
  <si>
    <t xml:space="preserve">In Brazil, there are no published barge rates. Barge rates can be up to 60 percent lower than truck rates, depending on the volumes hauled and the terms of contracts signed between the barge company and shippers. The distance is in nautical miles.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</si>
</sst>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4" x14ac:knownFonts="1">
    <font>
      <sz val="11"/>
      <color theme="1"/>
      <name val="Calibri"/>
      <family val="2"/>
      <scheme val="minor"/>
    </font>
    <fon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b/>
      <sz val="12"/>
      <color theme="0"/>
      <name val="Calibri"/>
      <family val="2"/>
      <scheme val="minor"/>
    </font>
    <font>
      <sz val="10"/>
      <name val="Arial"/>
      <family val="2"/>
    </font>
    <font>
      <sz val="11"/>
      <color theme="1"/>
      <name val="Calibri"/>
      <family val="2"/>
      <scheme val="minor"/>
    </font>
    <font>
      <sz val="10"/>
      <name val="Arial"/>
      <family val="2"/>
    </font>
    <font>
      <b/>
      <sz val="11"/>
      <color theme="1"/>
      <name val="Calibri"/>
      <family val="2"/>
    </font>
    <font>
      <sz val="9"/>
      <color theme="1"/>
      <name val="Calibri"/>
      <family val="2"/>
    </font>
    <font>
      <vertAlign val="superscript"/>
      <sz val="9"/>
      <name val="Calibri"/>
      <family val="2"/>
      <scheme val="minor"/>
    </font>
    <font>
      <sz val="9"/>
      <name val="Calibri"/>
      <family val="2"/>
      <scheme val="minor"/>
    </font>
  </fonts>
  <fills count="8">
    <fill>
      <patternFill patternType="none"/>
    </fill>
    <fill>
      <patternFill patternType="gray125"/>
    </fill>
    <fill>
      <patternFill patternType="solid">
        <fgColor rgb="FF845929"/>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style="medium">
        <color auto="1"/>
      </left>
      <right style="medium">
        <color indexed="64"/>
      </right>
      <top style="thin">
        <color auto="1"/>
      </top>
      <bottom/>
      <diagonal/>
    </border>
    <border>
      <left style="medium">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s>
  <cellStyleXfs count="19">
    <xf numFmtId="0" fontId="0"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0" fontId="9" fillId="0" borderId="0"/>
    <xf numFmtId="166" fontId="7" fillId="0" borderId="0" applyFill="0" applyBorder="0" applyAlignment="0" applyProtection="0"/>
    <xf numFmtId="0" fontId="8" fillId="0" borderId="0"/>
    <xf numFmtId="0" fontId="7" fillId="0" borderId="0"/>
    <xf numFmtId="0" fontId="8" fillId="0" borderId="0"/>
    <xf numFmtId="0" fontId="8" fillId="6" borderId="22" applyNumberFormat="0" applyFont="0" applyAlignment="0" applyProtection="0"/>
    <xf numFmtId="0" fontId="8" fillId="6" borderId="2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8" fillId="0" borderId="0" applyFont="0" applyFill="0" applyBorder="0" applyAlignment="0" applyProtection="0"/>
  </cellStyleXfs>
  <cellXfs count="53">
    <xf numFmtId="0" fontId="0" fillId="0" borderId="0" xfId="0"/>
    <xf numFmtId="0" fontId="0" fillId="5" borderId="1" xfId="0" applyFill="1" applyBorder="1"/>
    <xf numFmtId="164" fontId="0" fillId="5" borderId="1" xfId="0" applyNumberFormat="1" applyFill="1" applyBorder="1"/>
    <xf numFmtId="2" fontId="0" fillId="5" borderId="1" xfId="0" applyNumberFormat="1" applyFill="1" applyBorder="1"/>
    <xf numFmtId="2" fontId="0" fillId="5" borderId="12" xfId="0" applyNumberFormat="1" applyFill="1" applyBorder="1"/>
    <xf numFmtId="2" fontId="0" fillId="5" borderId="1" xfId="0" applyNumberFormat="1" applyFill="1" applyBorder="1" applyAlignment="1">
      <alignment horizontal="right"/>
    </xf>
    <xf numFmtId="43" fontId="0" fillId="5" borderId="1" xfId="0" applyNumberFormat="1" applyFill="1" applyBorder="1"/>
    <xf numFmtId="43" fontId="0" fillId="5" borderId="12" xfId="0" applyNumberFormat="1" applyFill="1" applyBorder="1"/>
    <xf numFmtId="164" fontId="0" fillId="5" borderId="1" xfId="0" applyNumberFormat="1" applyFill="1" applyBorder="1" applyAlignment="1">
      <alignment horizontal="right"/>
    </xf>
    <xf numFmtId="164" fontId="0" fillId="5" borderId="12" xfId="0" applyNumberFormat="1" applyFill="1" applyBorder="1"/>
    <xf numFmtId="2" fontId="0" fillId="5" borderId="1" xfId="0" applyNumberFormat="1" applyFill="1" applyBorder="1" applyAlignment="1">
      <alignment horizontal="center"/>
    </xf>
    <xf numFmtId="164" fontId="0" fillId="5" borderId="15" xfId="0" applyNumberFormat="1" applyFill="1" applyBorder="1" applyAlignment="1">
      <alignment horizontal="right"/>
    </xf>
    <xf numFmtId="2" fontId="0" fillId="5" borderId="10" xfId="0" applyNumberFormat="1" applyFill="1" applyBorder="1" applyAlignment="1">
      <alignment horizontal="right"/>
    </xf>
    <xf numFmtId="2" fontId="0" fillId="5" borderId="15" xfId="0" applyNumberFormat="1" applyFill="1" applyBorder="1" applyAlignment="1">
      <alignment horizontal="right"/>
    </xf>
    <xf numFmtId="164" fontId="0" fillId="5" borderId="10" xfId="0" applyNumberFormat="1" applyFill="1" applyBorder="1" applyAlignment="1">
      <alignment horizontal="right"/>
    </xf>
    <xf numFmtId="2" fontId="0" fillId="5" borderId="1" xfId="0" applyNumberFormat="1" applyFill="1" applyBorder="1" applyAlignment="1">
      <alignment horizontal="center" vertical="center"/>
    </xf>
    <xf numFmtId="0" fontId="0" fillId="0" borderId="23" xfId="0" applyBorder="1"/>
    <xf numFmtId="2" fontId="0" fillId="5" borderId="26" xfId="0" applyNumberFormat="1" applyFill="1" applyBorder="1"/>
    <xf numFmtId="2" fontId="0" fillId="5" borderId="15" xfId="0" applyNumberFormat="1" applyFill="1" applyBorder="1" applyAlignment="1">
      <alignment horizontal="center"/>
    </xf>
    <xf numFmtId="0" fontId="13" fillId="7" borderId="7" xfId="0" applyFont="1" applyFill="1" applyBorder="1" applyAlignment="1">
      <alignment horizontal="left" vertical="top" wrapText="1"/>
    </xf>
    <xf numFmtId="0" fontId="13" fillId="7" borderId="8" xfId="0" applyFont="1" applyFill="1" applyBorder="1" applyAlignment="1">
      <alignment horizontal="left" vertical="top" wrapText="1"/>
    </xf>
    <xf numFmtId="0" fontId="13" fillId="7" borderId="9" xfId="0" applyFont="1" applyFill="1" applyBorder="1" applyAlignment="1">
      <alignment horizontal="left" vertical="top" wrapText="1"/>
    </xf>
    <xf numFmtId="0" fontId="6"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3" borderId="14" xfId="0" applyFill="1" applyBorder="1" applyAlignment="1">
      <alignment horizontal="center"/>
    </xf>
    <xf numFmtId="0" fontId="0" fillId="3" borderId="13" xfId="0" applyFill="1" applyBorder="1" applyAlignment="1">
      <alignment horizontal="center"/>
    </xf>
    <xf numFmtId="0" fontId="5" fillId="3" borderId="1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3" fillId="7" borderId="5" xfId="0" applyFont="1" applyFill="1" applyBorder="1" applyAlignment="1">
      <alignment horizontal="left" vertical="top" wrapText="1"/>
    </xf>
    <xf numFmtId="0" fontId="12" fillId="7" borderId="0" xfId="0" applyFont="1" applyFill="1" applyAlignment="1">
      <alignment horizontal="left" vertical="top" wrapText="1"/>
    </xf>
    <xf numFmtId="0" fontId="12" fillId="7" borderId="6" xfId="0" applyFont="1" applyFill="1" applyBorder="1" applyAlignment="1">
      <alignment horizontal="left" vertical="top" wrapText="1"/>
    </xf>
    <xf numFmtId="0" fontId="0" fillId="4" borderId="1" xfId="0" applyFill="1" applyBorder="1"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7" borderId="5" xfId="0" applyFont="1" applyFill="1" applyBorder="1" applyAlignment="1">
      <alignment horizontal="left" vertical="top"/>
    </xf>
    <xf numFmtId="0" fontId="1" fillId="7" borderId="0" xfId="0" applyFont="1" applyFill="1" applyAlignment="1">
      <alignment horizontal="left" vertical="top"/>
    </xf>
    <xf numFmtId="0" fontId="1" fillId="7" borderId="6" xfId="0" applyFont="1" applyFill="1" applyBorder="1" applyAlignment="1">
      <alignment horizontal="left" vertical="top"/>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0" fillId="4" borderId="5" xfId="0" applyFill="1" applyBorder="1" applyAlignment="1">
      <alignment horizontal="center"/>
    </xf>
    <xf numFmtId="0" fontId="3" fillId="4" borderId="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 fillId="7" borderId="5" xfId="0" applyFont="1" applyFill="1" applyBorder="1"/>
    <xf numFmtId="0" fontId="1" fillId="7" borderId="0" xfId="0" applyFont="1" applyFill="1"/>
    <xf numFmtId="0" fontId="1" fillId="7" borderId="6" xfId="0" applyFont="1" applyFill="1" applyBorder="1"/>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tabSelected="1" zoomScale="106" zoomScaleNormal="106" workbookViewId="0">
      <selection activeCell="N7" sqref="N7"/>
    </sheetView>
  </sheetViews>
  <sheetFormatPr defaultRowHeight="14.4" x14ac:dyDescent="0.3"/>
  <cols>
    <col min="1" max="1" width="29.109375" customWidth="1"/>
  </cols>
  <sheetData>
    <row r="1" spans="1:12" ht="29.25" customHeight="1" x14ac:dyDescent="0.3">
      <c r="A1" s="22" t="s">
        <v>13</v>
      </c>
      <c r="B1" s="23"/>
      <c r="C1" s="23"/>
      <c r="D1" s="23"/>
      <c r="E1" s="23"/>
      <c r="F1" s="23"/>
      <c r="G1" s="23"/>
      <c r="H1" s="23"/>
      <c r="I1" s="23"/>
      <c r="J1" s="23"/>
      <c r="K1" s="23"/>
      <c r="L1" s="16"/>
    </row>
    <row r="2" spans="1:12" x14ac:dyDescent="0.3">
      <c r="A2" s="24"/>
      <c r="B2" s="26" t="s">
        <v>6</v>
      </c>
      <c r="C2" s="26" t="s">
        <v>7</v>
      </c>
      <c r="D2" s="26" t="s">
        <v>8</v>
      </c>
      <c r="E2" s="28" t="s">
        <v>9</v>
      </c>
      <c r="F2" s="28" t="s">
        <v>5</v>
      </c>
      <c r="G2" s="26" t="s">
        <v>6</v>
      </c>
      <c r="H2" s="26" t="s">
        <v>7</v>
      </c>
      <c r="I2" s="26" t="s">
        <v>8</v>
      </c>
      <c r="J2" s="28" t="s">
        <v>9</v>
      </c>
      <c r="K2" s="30" t="s">
        <v>5</v>
      </c>
    </row>
    <row r="3" spans="1:12" x14ac:dyDescent="0.3">
      <c r="A3" s="25"/>
      <c r="B3" s="27"/>
      <c r="C3" s="27"/>
      <c r="D3" s="27"/>
      <c r="E3" s="29"/>
      <c r="F3" s="29"/>
      <c r="G3" s="27"/>
      <c r="H3" s="27"/>
      <c r="I3" s="27"/>
      <c r="J3" s="29"/>
      <c r="K3" s="31"/>
    </row>
    <row r="4" spans="1:12" ht="17.25" customHeight="1" x14ac:dyDescent="0.3">
      <c r="A4" s="35"/>
      <c r="B4" s="36" t="s">
        <v>16</v>
      </c>
      <c r="C4" s="37"/>
      <c r="D4" s="37"/>
      <c r="E4" s="37"/>
      <c r="F4" s="37"/>
      <c r="G4" s="43" t="s">
        <v>17</v>
      </c>
      <c r="H4" s="37"/>
      <c r="I4" s="37"/>
      <c r="J4" s="37"/>
      <c r="K4" s="37"/>
    </row>
    <row r="5" spans="1:12" ht="24" customHeight="1" x14ac:dyDescent="0.3">
      <c r="A5" s="35"/>
      <c r="B5" s="38"/>
      <c r="C5" s="39"/>
      <c r="D5" s="39"/>
      <c r="E5" s="39"/>
      <c r="F5" s="39"/>
      <c r="G5" s="44"/>
      <c r="H5" s="39"/>
      <c r="I5" s="39"/>
      <c r="J5" s="39"/>
      <c r="K5" s="39"/>
    </row>
    <row r="6" spans="1:12" ht="18" customHeight="1" x14ac:dyDescent="0.3">
      <c r="A6" s="1" t="s">
        <v>0</v>
      </c>
      <c r="B6" s="3">
        <v>64.202143646156273</v>
      </c>
      <c r="C6" s="3">
        <v>67.295961936830892</v>
      </c>
      <c r="D6" s="5">
        <v>58.696188825092833</v>
      </c>
      <c r="E6" s="12">
        <v>45.135633346393455</v>
      </c>
      <c r="F6" s="13">
        <f>AVERAGE(B6:E6)</f>
        <v>58.832481938618365</v>
      </c>
      <c r="G6" s="4">
        <v>39.555591519860016</v>
      </c>
      <c r="H6" s="3">
        <v>36.784570178334626</v>
      </c>
      <c r="I6" s="5">
        <v>37.013160396496936</v>
      </c>
      <c r="J6" s="5">
        <v>30.260154028976345</v>
      </c>
      <c r="K6" s="12">
        <f>AVERAGE(G6:J6)</f>
        <v>35.903369030916977</v>
      </c>
      <c r="L6" s="16"/>
    </row>
    <row r="7" spans="1:12" ht="18" customHeight="1" x14ac:dyDescent="0.3">
      <c r="A7" s="1" t="s">
        <v>1</v>
      </c>
      <c r="B7" s="3">
        <v>30.4</v>
      </c>
      <c r="C7" s="3">
        <v>29.2</v>
      </c>
      <c r="D7" s="5">
        <v>31.2</v>
      </c>
      <c r="E7" s="12">
        <v>29.7</v>
      </c>
      <c r="F7" s="13">
        <f t="shared" ref="F7:F11" si="0">AVERAGE(B7:E7)</f>
        <v>30.125</v>
      </c>
      <c r="G7" s="4">
        <v>35.200000000000003</v>
      </c>
      <c r="H7" s="3">
        <v>33.799999999999997</v>
      </c>
      <c r="I7" s="5">
        <v>36.1</v>
      </c>
      <c r="J7" s="5">
        <v>34.5</v>
      </c>
      <c r="K7" s="13">
        <f t="shared" ref="K7:K11" si="1">AVERAGE(G7:J7)</f>
        <v>34.9</v>
      </c>
    </row>
    <row r="8" spans="1:12" ht="18" customHeight="1" x14ac:dyDescent="0.3">
      <c r="A8" s="1" t="s">
        <v>2</v>
      </c>
      <c r="B8" s="3">
        <v>94.602143646156264</v>
      </c>
      <c r="C8" s="3">
        <v>96.495961936830895</v>
      </c>
      <c r="D8" s="5">
        <v>89.896188825092835</v>
      </c>
      <c r="E8" s="12">
        <v>74.83563334639345</v>
      </c>
      <c r="F8" s="13">
        <f t="shared" si="0"/>
        <v>88.957481938618372</v>
      </c>
      <c r="G8" s="4">
        <v>74.755591519860019</v>
      </c>
      <c r="H8" s="3">
        <v>70.584570178334616</v>
      </c>
      <c r="I8" s="5">
        <v>73.113160396496937</v>
      </c>
      <c r="J8" s="5">
        <v>64.760154028976345</v>
      </c>
      <c r="K8" s="12">
        <f t="shared" si="1"/>
        <v>70.803369030916983</v>
      </c>
      <c r="L8" s="16"/>
    </row>
    <row r="9" spans="1:12" ht="18" customHeight="1" x14ac:dyDescent="0.3">
      <c r="A9" s="1" t="s">
        <v>14</v>
      </c>
      <c r="B9" s="3">
        <v>349.38588993462434</v>
      </c>
      <c r="C9" s="3">
        <v>366.7866301680678</v>
      </c>
      <c r="D9" s="5">
        <v>366.59505872898086</v>
      </c>
      <c r="E9" s="12">
        <v>386.57671732718865</v>
      </c>
      <c r="F9" s="13">
        <f t="shared" si="0"/>
        <v>367.33607403971541</v>
      </c>
      <c r="G9" s="7">
        <v>373.81545213275149</v>
      </c>
      <c r="H9" s="6">
        <v>369.06845349466454</v>
      </c>
      <c r="I9" s="6">
        <v>357.15481484185898</v>
      </c>
      <c r="J9" s="5">
        <v>357.11230462120443</v>
      </c>
      <c r="K9" s="12">
        <f t="shared" si="1"/>
        <v>364.28775627261984</v>
      </c>
      <c r="L9" s="16"/>
    </row>
    <row r="10" spans="1:12" ht="18" customHeight="1" x14ac:dyDescent="0.3">
      <c r="A10" s="1" t="s">
        <v>3</v>
      </c>
      <c r="B10" s="3">
        <v>443.98803358078061</v>
      </c>
      <c r="C10" s="3">
        <v>463.2825921048987</v>
      </c>
      <c r="D10" s="5">
        <v>456.49124755407371</v>
      </c>
      <c r="E10" s="12">
        <v>461.41235067358207</v>
      </c>
      <c r="F10" s="13">
        <f t="shared" si="0"/>
        <v>456.29355597833376</v>
      </c>
      <c r="G10" s="4">
        <v>448.57104365261148</v>
      </c>
      <c r="H10" s="3">
        <v>439.65302367299915</v>
      </c>
      <c r="I10" s="5">
        <v>430.26797523835592</v>
      </c>
      <c r="J10" s="5">
        <v>421.87245865018076</v>
      </c>
      <c r="K10" s="12">
        <f t="shared" si="1"/>
        <v>435.09112530353684</v>
      </c>
      <c r="L10" s="16"/>
    </row>
    <row r="11" spans="1:12" ht="18" customHeight="1" x14ac:dyDescent="0.3">
      <c r="A11" s="1" t="s">
        <v>4</v>
      </c>
      <c r="B11" s="2">
        <v>21.307363372653612</v>
      </c>
      <c r="C11" s="2">
        <v>20.828747632931091</v>
      </c>
      <c r="D11" s="8">
        <v>19.692861430918054</v>
      </c>
      <c r="E11" s="14">
        <v>16.218818858477974</v>
      </c>
      <c r="F11" s="11">
        <f t="shared" si="0"/>
        <v>19.511947823745182</v>
      </c>
      <c r="G11" s="9">
        <v>16.665273556478883</v>
      </c>
      <c r="H11" s="2">
        <v>16.054608151821405</v>
      </c>
      <c r="I11" s="8">
        <v>16.992470879570895</v>
      </c>
      <c r="J11" s="8">
        <v>15.350647500474986</v>
      </c>
      <c r="K11" s="14">
        <f t="shared" si="1"/>
        <v>16.265750022086543</v>
      </c>
      <c r="L11" s="16"/>
    </row>
    <row r="12" spans="1:12" ht="17.25" customHeight="1" x14ac:dyDescent="0.3">
      <c r="A12" s="45"/>
      <c r="B12" s="36" t="s">
        <v>18</v>
      </c>
      <c r="C12" s="37"/>
      <c r="D12" s="37"/>
      <c r="E12" s="37"/>
      <c r="F12" s="46"/>
      <c r="G12" s="37" t="s">
        <v>19</v>
      </c>
      <c r="H12" s="37"/>
      <c r="I12" s="37"/>
      <c r="J12" s="37"/>
      <c r="K12" s="48"/>
    </row>
    <row r="13" spans="1:12" ht="24" customHeight="1" x14ac:dyDescent="0.3">
      <c r="A13" s="45"/>
      <c r="B13" s="38"/>
      <c r="C13" s="39"/>
      <c r="D13" s="39"/>
      <c r="E13" s="39"/>
      <c r="F13" s="47"/>
      <c r="G13" s="39"/>
      <c r="H13" s="39"/>
      <c r="I13" s="39"/>
      <c r="J13" s="39"/>
      <c r="K13" s="49"/>
    </row>
    <row r="14" spans="1:12" x14ac:dyDescent="0.3">
      <c r="A14" s="24"/>
      <c r="B14" s="26" t="s">
        <v>6</v>
      </c>
      <c r="C14" s="26" t="s">
        <v>7</v>
      </c>
      <c r="D14" s="26" t="s">
        <v>8</v>
      </c>
      <c r="E14" s="28" t="s">
        <v>9</v>
      </c>
      <c r="F14" s="28" t="s">
        <v>5</v>
      </c>
      <c r="G14" s="26" t="s">
        <v>6</v>
      </c>
      <c r="H14" s="26" t="s">
        <v>7</v>
      </c>
      <c r="I14" s="26" t="s">
        <v>8</v>
      </c>
      <c r="J14" s="28" t="s">
        <v>9</v>
      </c>
      <c r="K14" s="26" t="s">
        <v>5</v>
      </c>
    </row>
    <row r="15" spans="1:12" x14ac:dyDescent="0.3">
      <c r="A15" s="25"/>
      <c r="B15" s="27"/>
      <c r="C15" s="27"/>
      <c r="D15" s="27"/>
      <c r="E15" s="29"/>
      <c r="F15" s="29"/>
      <c r="G15" s="27"/>
      <c r="H15" s="27"/>
      <c r="I15" s="27"/>
      <c r="J15" s="29"/>
      <c r="K15" s="27"/>
    </row>
    <row r="16" spans="1:12" ht="18" customHeight="1" x14ac:dyDescent="0.3">
      <c r="A16" s="1" t="s">
        <v>0</v>
      </c>
      <c r="B16" s="3">
        <v>43.535825516277988</v>
      </c>
      <c r="C16" s="3">
        <v>41.205934709251352</v>
      </c>
      <c r="D16" s="5">
        <v>38.463922239627621</v>
      </c>
      <c r="E16" s="5">
        <v>31.926967727547808</v>
      </c>
      <c r="F16" s="13">
        <f>AVERAGE(B16:E16)</f>
        <v>38.783162548176193</v>
      </c>
      <c r="G16" s="3">
        <v>49.611369441550977</v>
      </c>
      <c r="H16" s="3">
        <v>46.454182662334745</v>
      </c>
      <c r="I16" s="5">
        <v>44.955723025948849</v>
      </c>
      <c r="J16" s="12">
        <v>35.607191255687965</v>
      </c>
      <c r="K16" s="13">
        <f t="shared" ref="K16:K22" si="2">AVERAGE(G16:J16)</f>
        <v>44.157116596380632</v>
      </c>
    </row>
    <row r="17" spans="1:11" ht="18" customHeight="1" x14ac:dyDescent="0.3">
      <c r="A17" s="1" t="s">
        <v>15</v>
      </c>
      <c r="B17" s="10" t="s">
        <v>10</v>
      </c>
      <c r="C17" s="10" t="s">
        <v>10</v>
      </c>
      <c r="D17" s="15" t="s">
        <v>10</v>
      </c>
      <c r="E17" s="15" t="s">
        <v>10</v>
      </c>
      <c r="F17" s="18" t="s">
        <v>10</v>
      </c>
      <c r="G17" s="3">
        <v>23.56392566329151</v>
      </c>
      <c r="H17" s="3">
        <v>20.417081723748353</v>
      </c>
      <c r="I17" s="5">
        <v>17.415082369236757</v>
      </c>
      <c r="J17" s="12">
        <v>15.838730712151023</v>
      </c>
      <c r="K17" s="13">
        <f t="shared" si="2"/>
        <v>19.308705117106911</v>
      </c>
    </row>
    <row r="18" spans="1:11" ht="18" customHeight="1" x14ac:dyDescent="0.3">
      <c r="A18" s="1" t="s">
        <v>1</v>
      </c>
      <c r="B18" s="3">
        <v>35.200000000000003</v>
      </c>
      <c r="C18" s="3">
        <v>33.799999999999997</v>
      </c>
      <c r="D18" s="5">
        <v>36.1</v>
      </c>
      <c r="E18" s="5">
        <v>34.5</v>
      </c>
      <c r="F18" s="13">
        <f t="shared" ref="F18:F22" si="3">AVERAGE(B18:E18)</f>
        <v>34.9</v>
      </c>
      <c r="G18" s="3">
        <v>29.9</v>
      </c>
      <c r="H18" s="3">
        <v>28.7</v>
      </c>
      <c r="I18" s="5">
        <v>30.6</v>
      </c>
      <c r="J18" s="12">
        <v>29.1</v>
      </c>
      <c r="K18" s="13">
        <f t="shared" si="2"/>
        <v>29.574999999999996</v>
      </c>
    </row>
    <row r="19" spans="1:11" ht="18" customHeight="1" x14ac:dyDescent="0.3">
      <c r="A19" s="1" t="s">
        <v>2</v>
      </c>
      <c r="B19" s="3">
        <v>78.735825516277998</v>
      </c>
      <c r="C19" s="3">
        <v>75.005934709251349</v>
      </c>
      <c r="D19" s="5">
        <v>74.56392223962763</v>
      </c>
      <c r="E19" s="5">
        <v>66.426967727547805</v>
      </c>
      <c r="F19" s="13">
        <f t="shared" si="3"/>
        <v>73.683162548176199</v>
      </c>
      <c r="G19" s="3">
        <v>103.0752951048425</v>
      </c>
      <c r="H19" s="3">
        <v>95.571264386083101</v>
      </c>
      <c r="I19" s="5">
        <v>92.970805395185607</v>
      </c>
      <c r="J19" s="12">
        <v>80.545921967838979</v>
      </c>
      <c r="K19" s="13">
        <f t="shared" si="2"/>
        <v>93.040821713487546</v>
      </c>
    </row>
    <row r="20" spans="1:11" ht="18" customHeight="1" x14ac:dyDescent="0.3">
      <c r="A20" s="1" t="s">
        <v>14</v>
      </c>
      <c r="B20" s="3">
        <v>390.33509034495586</v>
      </c>
      <c r="C20" s="3">
        <v>369.29858511837693</v>
      </c>
      <c r="D20" s="5">
        <v>363.7600122044592</v>
      </c>
      <c r="E20" s="5">
        <v>370.01525325770126</v>
      </c>
      <c r="F20" s="12">
        <f t="shared" si="3"/>
        <v>373.3522352313733</v>
      </c>
      <c r="G20" s="17">
        <v>349.38588993462434</v>
      </c>
      <c r="H20" s="3">
        <v>366.7866301680678</v>
      </c>
      <c r="I20" s="5">
        <v>366.59505872898086</v>
      </c>
      <c r="J20" s="12">
        <v>386.57671732718865</v>
      </c>
      <c r="K20" s="13">
        <f t="shared" si="2"/>
        <v>367.33607403971541</v>
      </c>
    </row>
    <row r="21" spans="1:11" ht="18" customHeight="1" x14ac:dyDescent="0.3">
      <c r="A21" s="1" t="s">
        <v>3</v>
      </c>
      <c r="B21" s="3">
        <v>469.07091586123386</v>
      </c>
      <c r="C21" s="3">
        <v>444.30451982762827</v>
      </c>
      <c r="D21" s="5">
        <v>438.32393444408683</v>
      </c>
      <c r="E21" s="5">
        <v>436.44222098524904</v>
      </c>
      <c r="F21" s="12">
        <f t="shared" si="3"/>
        <v>447.0353977795495</v>
      </c>
      <c r="G21" s="17">
        <v>452.46118503946684</v>
      </c>
      <c r="H21" s="3">
        <v>462.3578945541509</v>
      </c>
      <c r="I21" s="5">
        <v>459.56586412416647</v>
      </c>
      <c r="J21" s="12">
        <v>467.12263929502762</v>
      </c>
      <c r="K21" s="13">
        <f t="shared" si="2"/>
        <v>460.37689575320292</v>
      </c>
    </row>
    <row r="22" spans="1:11" ht="18" customHeight="1" x14ac:dyDescent="0.3">
      <c r="A22" s="1" t="s">
        <v>4</v>
      </c>
      <c r="B22" s="2">
        <v>16.785484423334097</v>
      </c>
      <c r="C22" s="2">
        <v>16.881650166050647</v>
      </c>
      <c r="D22" s="8">
        <v>17.01114549772301</v>
      </c>
      <c r="E22" s="8">
        <v>15.22010578573078</v>
      </c>
      <c r="F22" s="11">
        <f t="shared" si="3"/>
        <v>16.474596468209633</v>
      </c>
      <c r="G22" s="9">
        <v>22.781024873073154</v>
      </c>
      <c r="H22" s="2">
        <v>20.67040825121888</v>
      </c>
      <c r="I22" s="8">
        <v>20.230137321527987</v>
      </c>
      <c r="J22" s="14">
        <v>17.242992566020202</v>
      </c>
      <c r="K22" s="11">
        <f t="shared" si="2"/>
        <v>20.231140752960059</v>
      </c>
    </row>
    <row r="23" spans="1:11" x14ac:dyDescent="0.3">
      <c r="A23" s="50" t="s">
        <v>20</v>
      </c>
      <c r="B23" s="51"/>
      <c r="C23" s="51"/>
      <c r="D23" s="51"/>
      <c r="E23" s="51"/>
      <c r="F23" s="51"/>
      <c r="G23" s="51"/>
      <c r="H23" s="51"/>
      <c r="I23" s="51"/>
      <c r="J23" s="51"/>
      <c r="K23" s="52"/>
    </row>
    <row r="24" spans="1:11" x14ac:dyDescent="0.3">
      <c r="A24" s="40" t="s">
        <v>21</v>
      </c>
      <c r="B24" s="41"/>
      <c r="C24" s="41"/>
      <c r="D24" s="41"/>
      <c r="E24" s="41"/>
      <c r="F24" s="41"/>
      <c r="G24" s="41"/>
      <c r="H24" s="41"/>
      <c r="I24" s="41"/>
      <c r="J24" s="41"/>
      <c r="K24" s="42"/>
    </row>
    <row r="25" spans="1:11" x14ac:dyDescent="0.3">
      <c r="A25" s="40" t="s">
        <v>22</v>
      </c>
      <c r="B25" s="41"/>
      <c r="C25" s="41"/>
      <c r="D25" s="41"/>
      <c r="E25" s="41"/>
      <c r="F25" s="41"/>
      <c r="G25" s="41"/>
      <c r="H25" s="41"/>
      <c r="I25" s="41"/>
      <c r="J25" s="41"/>
      <c r="K25" s="42"/>
    </row>
    <row r="26" spans="1:11" ht="28.8" customHeight="1" x14ac:dyDescent="0.3">
      <c r="A26" s="32" t="s">
        <v>23</v>
      </c>
      <c r="B26" s="33"/>
      <c r="C26" s="33"/>
      <c r="D26" s="33"/>
      <c r="E26" s="33"/>
      <c r="F26" s="33"/>
      <c r="G26" s="33"/>
      <c r="H26" s="33"/>
      <c r="I26" s="33"/>
      <c r="J26" s="33"/>
      <c r="K26" s="34"/>
    </row>
    <row r="27" spans="1:11" x14ac:dyDescent="0.3">
      <c r="A27" s="40" t="s">
        <v>12</v>
      </c>
      <c r="B27" s="41"/>
      <c r="C27" s="41"/>
      <c r="D27" s="41"/>
      <c r="E27" s="41"/>
      <c r="F27" s="41"/>
      <c r="G27" s="41"/>
      <c r="H27" s="41"/>
      <c r="I27" s="41"/>
      <c r="J27" s="41"/>
      <c r="K27" s="42"/>
    </row>
    <row r="28" spans="1:11" ht="14.4" customHeight="1" x14ac:dyDescent="0.3">
      <c r="A28" s="19" t="s">
        <v>11</v>
      </c>
      <c r="B28" s="20"/>
      <c r="C28" s="20"/>
      <c r="D28" s="20"/>
      <c r="E28" s="20"/>
      <c r="F28" s="20"/>
      <c r="G28" s="20"/>
      <c r="H28" s="20"/>
      <c r="I28" s="20"/>
      <c r="J28" s="20"/>
      <c r="K28" s="21"/>
    </row>
  </sheetData>
  <mergeCells count="35">
    <mergeCell ref="G4:K5"/>
    <mergeCell ref="A12:A13"/>
    <mergeCell ref="B12:F13"/>
    <mergeCell ref="G12:K13"/>
    <mergeCell ref="A24:K24"/>
    <mergeCell ref="A14:A15"/>
    <mergeCell ref="B14:B15"/>
    <mergeCell ref="C14:C15"/>
    <mergeCell ref="D14:D15"/>
    <mergeCell ref="E14:E15"/>
    <mergeCell ref="A23:K23"/>
    <mergeCell ref="F14:F15"/>
    <mergeCell ref="G14:G15"/>
    <mergeCell ref="H14:H15"/>
    <mergeCell ref="A27:K27"/>
    <mergeCell ref="I14:I15"/>
    <mergeCell ref="J14:J15"/>
    <mergeCell ref="K14:K15"/>
    <mergeCell ref="A25:K25"/>
    <mergeCell ref="A28:K28"/>
    <mergeCell ref="A1:K1"/>
    <mergeCell ref="A2:A3"/>
    <mergeCell ref="B2:B3"/>
    <mergeCell ref="C2:C3"/>
    <mergeCell ref="D2:D3"/>
    <mergeCell ref="E2:E3"/>
    <mergeCell ref="F2:F3"/>
    <mergeCell ref="G2:G3"/>
    <mergeCell ref="H2:H3"/>
    <mergeCell ref="I2:I3"/>
    <mergeCell ref="J2:J3"/>
    <mergeCell ref="K2:K3"/>
    <mergeCell ref="A26:K26"/>
    <mergeCell ref="A4:A5"/>
    <mergeCell ref="B4:F5"/>
  </mergeCells>
  <pageMargins left="0.7" right="0.7" top="0.75" bottom="0.75" header="0.3" footer="0.3"/>
  <pageSetup orientation="portrait" r:id="rId1"/>
  <ignoredErrors>
    <ignoredError sqref="F6 F7:F11 F18:F22 F16 K6 K7:K11 K16:K2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6</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2025-02-05T18:43:55Z</dcterms:modified>
</cp:coreProperties>
</file>