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D:\Brazil 2020\Jessica 2019 March 2020\"/>
    </mc:Choice>
  </mc:AlternateContent>
  <xr:revisionPtr revIDLastSave="0" documentId="13_ncr:1_{C6549B73-5F31-42DE-B62D-8C662F840858}" xr6:coauthVersionLast="47" xr6:coauthVersionMax="47" xr10:uidLastSave="{00000000-0000-0000-0000-000000000000}"/>
  <bookViews>
    <workbookView xWindow="-108" yWindow="-108" windowWidth="23256" windowHeight="14016" xr2:uid="{00000000-000D-0000-FFFF-FFFF00000000}"/>
  </bookViews>
  <sheets>
    <sheet name="Table 5" sheetId="5"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5" l="1"/>
  <c r="I21" i="5"/>
  <c r="H21" i="5"/>
  <c r="G21" i="5"/>
  <c r="K21" i="5" s="1"/>
</calcChain>
</file>

<file path=xl/sharedStrings.xml><?xml version="1.0" encoding="utf-8"?>
<sst xmlns="http://schemas.openxmlformats.org/spreadsheetml/2006/main" count="40" uniqueCount="25">
  <si>
    <t>Truck</t>
  </si>
  <si>
    <t>Ocean</t>
  </si>
  <si>
    <t>Total transportation</t>
  </si>
  <si>
    <t>Landed cost</t>
  </si>
  <si>
    <t>Transport % of landed cost</t>
  </si>
  <si>
    <t>Avg</t>
  </si>
  <si>
    <r>
      <t>North MT</t>
    </r>
    <r>
      <rPr>
        <b/>
        <vertAlign val="superscript"/>
        <sz val="11"/>
        <color theme="1"/>
        <rFont val="Calibri"/>
        <family val="2"/>
        <scheme val="minor"/>
      </rPr>
      <t>1</t>
    </r>
    <r>
      <rPr>
        <b/>
        <sz val="11"/>
        <color theme="1"/>
        <rFont val="Calibri"/>
        <family val="2"/>
        <scheme val="minor"/>
      </rPr>
      <t xml:space="preserve"> - Santar</t>
    </r>
    <r>
      <rPr>
        <b/>
        <sz val="11"/>
        <color theme="1"/>
        <rFont val="Calibri"/>
        <family val="2"/>
      </rPr>
      <t>ém</t>
    </r>
    <r>
      <rPr>
        <b/>
        <vertAlign val="superscript"/>
        <sz val="11"/>
        <color theme="1"/>
        <rFont val="Calibri"/>
        <family val="2"/>
        <scheme val="minor"/>
      </rPr>
      <t>2</t>
    </r>
    <r>
      <rPr>
        <b/>
        <sz val="11"/>
        <color theme="1"/>
        <rFont val="Calibri"/>
        <family val="2"/>
        <scheme val="minor"/>
      </rPr>
      <t xml:space="preserve">                                                                 --US$/mt--</t>
    </r>
  </si>
  <si>
    <r>
      <t>Southwest PI</t>
    </r>
    <r>
      <rPr>
        <b/>
        <vertAlign val="superscript"/>
        <sz val="11"/>
        <color theme="1"/>
        <rFont val="Calibri"/>
        <family val="2"/>
        <scheme val="minor"/>
      </rPr>
      <t>1</t>
    </r>
    <r>
      <rPr>
        <b/>
        <sz val="11"/>
        <color theme="1"/>
        <rFont val="Calibri"/>
        <family val="2"/>
        <scheme val="minor"/>
      </rPr>
      <t xml:space="preserve"> - S</t>
    </r>
    <r>
      <rPr>
        <b/>
        <sz val="11"/>
        <color theme="1"/>
        <rFont val="Calibri"/>
        <family val="2"/>
      </rPr>
      <t>ão Luís</t>
    </r>
    <r>
      <rPr>
        <b/>
        <vertAlign val="superscript"/>
        <sz val="11"/>
        <color theme="1"/>
        <rFont val="Calibri"/>
        <family val="2"/>
        <scheme val="minor"/>
      </rPr>
      <t>2</t>
    </r>
    <r>
      <rPr>
        <b/>
        <sz val="11"/>
        <color theme="1"/>
        <rFont val="Calibri"/>
        <family val="2"/>
        <scheme val="minor"/>
      </rPr>
      <t xml:space="preserve">                                                        --US$/mt-- </t>
    </r>
  </si>
  <si>
    <r>
      <t xml:space="preserve">     South MA</t>
    </r>
    <r>
      <rPr>
        <b/>
        <vertAlign val="superscript"/>
        <sz val="11"/>
        <color theme="1"/>
        <rFont val="Calibri"/>
        <family val="2"/>
        <scheme val="minor"/>
      </rPr>
      <t>1</t>
    </r>
    <r>
      <rPr>
        <b/>
        <sz val="11"/>
        <color theme="1"/>
        <rFont val="Calibri"/>
        <family val="2"/>
        <scheme val="minor"/>
      </rPr>
      <t xml:space="preserve"> - S</t>
    </r>
    <r>
      <rPr>
        <b/>
        <sz val="11"/>
        <color theme="1"/>
        <rFont val="Calibri"/>
        <family val="2"/>
      </rPr>
      <t>ão Luís</t>
    </r>
    <r>
      <rPr>
        <b/>
        <vertAlign val="superscript"/>
        <sz val="11"/>
        <color theme="1"/>
        <rFont val="Calibri"/>
        <family val="2"/>
        <scheme val="minor"/>
      </rPr>
      <t xml:space="preserve">2 </t>
    </r>
    <r>
      <rPr>
        <b/>
        <sz val="11"/>
        <color theme="1"/>
        <rFont val="Calibri"/>
        <family val="2"/>
        <scheme val="minor"/>
      </rPr>
      <t xml:space="preserve">                                                          --US$/mt--</t>
    </r>
  </si>
  <si>
    <t>Table 5.  Quarterly costs of transporting Brazilian soybeans from the northern and northeastern ports to Shanghai, China</t>
  </si>
  <si>
    <r>
      <t>––––––––––––––––––––––––– 2019</t>
    </r>
    <r>
      <rPr>
        <b/>
        <sz val="11"/>
        <color theme="0"/>
        <rFont val="Calibri"/>
        <family val="2"/>
      </rPr>
      <t>–––––––––––––––––––––––––</t>
    </r>
  </si>
  <si>
    <r>
      <t>Barge</t>
    </r>
    <r>
      <rPr>
        <vertAlign val="superscript"/>
        <sz val="11"/>
        <color theme="1"/>
        <rFont val="Calibri"/>
        <family val="2"/>
        <scheme val="minor"/>
      </rPr>
      <t>4</t>
    </r>
    <r>
      <rPr>
        <sz val="11"/>
        <color theme="1"/>
        <rFont val="Calibri"/>
        <family val="2"/>
        <scheme val="minor"/>
      </rPr>
      <t xml:space="preserve"> </t>
    </r>
  </si>
  <si>
    <t>-</t>
  </si>
  <si>
    <r>
      <t>Farm gate price</t>
    </r>
    <r>
      <rPr>
        <vertAlign val="superscript"/>
        <sz val="11"/>
        <color theme="1"/>
        <rFont val="Calibri"/>
        <family val="2"/>
        <scheme val="minor"/>
      </rPr>
      <t>3</t>
    </r>
  </si>
  <si>
    <r>
      <rPr>
        <vertAlign val="superscript"/>
        <sz val="9"/>
        <color theme="1"/>
        <rFont val="Calibri"/>
        <family val="2"/>
        <scheme val="minor"/>
      </rPr>
      <t>2</t>
    </r>
    <r>
      <rPr>
        <sz val="9"/>
        <color theme="1"/>
        <rFont val="Calibri"/>
        <family val="2"/>
        <scheme val="minor"/>
      </rPr>
      <t>Export port.</t>
    </r>
  </si>
  <si>
    <t>Source: University of São Paulo, Escola Superior de Agricultura “Luiz de Queiroz,” Brazil (ESALQ/USP) and USDA, Agricultural Marketing Service.</t>
  </si>
  <si>
    <r>
      <rPr>
        <vertAlign val="superscript"/>
        <sz val="9"/>
        <color theme="1"/>
        <rFont val="Calibri"/>
        <family val="2"/>
        <scheme val="minor"/>
      </rPr>
      <t>1</t>
    </r>
    <r>
      <rPr>
        <sz val="9"/>
        <color theme="1"/>
        <rFont val="Calibri"/>
        <family val="2"/>
        <scheme val="minor"/>
      </rPr>
      <t>Producing regions: MT= Mato Grosso, PI = Piau</t>
    </r>
    <r>
      <rPr>
        <sz val="9"/>
        <color theme="1"/>
        <rFont val="Calibri"/>
        <family val="2"/>
      </rPr>
      <t xml:space="preserve">í, </t>
    </r>
    <r>
      <rPr>
        <sz val="9"/>
        <color theme="1"/>
        <rFont val="Calibri"/>
        <family val="2"/>
        <scheme val="minor"/>
      </rPr>
      <t>MA = Maranhão.</t>
    </r>
  </si>
  <si>
    <r>
      <t>4</t>
    </r>
    <r>
      <rPr>
        <sz val="9"/>
        <rFont val="Calibri"/>
        <family val="2"/>
        <scheme val="minor"/>
      </rPr>
      <t xml:space="preserve">In Brazil, there are no public/official Barge rates. Barge rates can be up to 60 percent lower than truck rates, depending on the volumes hauled and the terms of contracts signed between the barge company and shippers. The distance is in nautical miles.                 </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</si>
  <si>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</si>
  <si>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t>1st qtr.</t>
  </si>
  <si>
    <t>2nd qtr.</t>
  </si>
  <si>
    <t>3rd qtr.</t>
  </si>
  <si>
    <t>4th qtr.</t>
  </si>
  <si>
    <r>
      <t>North MT</t>
    </r>
    <r>
      <rPr>
        <b/>
        <vertAlign val="superscript"/>
        <sz val="11"/>
        <color theme="1"/>
        <rFont val="Calibri"/>
        <family val="2"/>
        <scheme val="minor"/>
      </rPr>
      <t>1</t>
    </r>
    <r>
      <rPr>
        <b/>
        <sz val="11"/>
        <color theme="1"/>
        <rFont val="Calibri"/>
        <family val="2"/>
        <scheme val="minor"/>
      </rPr>
      <t xml:space="preserve"> - Barcarena</t>
    </r>
    <r>
      <rPr>
        <b/>
        <vertAlign val="superscript"/>
        <sz val="11"/>
        <color theme="1"/>
        <rFont val="Calibri"/>
        <family val="2"/>
        <scheme val="minor"/>
      </rPr>
      <t>2</t>
    </r>
    <r>
      <rPr>
        <b/>
        <sz val="11"/>
        <color theme="1"/>
        <rFont val="Calibri"/>
        <family val="2"/>
        <scheme val="minor"/>
      </rPr>
      <t xml:space="preserve"> </t>
    </r>
    <r>
      <rPr>
        <b/>
        <sz val="11"/>
        <color theme="1"/>
        <rFont val="Calibri"/>
        <family val="2"/>
        <scheme val="minor"/>
      </rPr>
      <t xml:space="preserve">                                                           --US$/mt--</t>
    </r>
  </si>
  <si>
    <t>Note: qtr. = quarter. mt = metric ton. Avg =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</si>
</sst>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9"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b/>
      <sz val="11"/>
      <color theme="0"/>
      <name val="Calibri"/>
      <family val="2"/>
    </font>
    <font>
      <sz val="10"/>
      <name val="Arial"/>
      <family val="2"/>
    </font>
    <font>
      <sz val="11"/>
      <color theme="1"/>
      <name val="Calibri"/>
      <family val="2"/>
      <scheme val="minor"/>
    </font>
    <font>
      <sz val="10"/>
      <name val="Arial"/>
      <family val="2"/>
    </font>
    <font>
      <b/>
      <sz val="11"/>
      <color theme="1"/>
      <name val="Calibri"/>
      <family val="2"/>
    </font>
    <font>
      <sz val="9"/>
      <color theme="1"/>
      <name val="Calibri"/>
      <family val="2"/>
    </font>
    <font>
      <vertAlign val="superscript"/>
      <sz val="9"/>
      <name val="Calibri"/>
      <family val="2"/>
      <scheme val="minor"/>
    </font>
    <font>
      <sz val="9"/>
      <name val="Calibri"/>
      <family val="2"/>
      <scheme val="minor"/>
    </font>
    <font>
      <sz val="11"/>
      <name val="Calibri"/>
      <family val="2"/>
      <scheme val="minor"/>
    </font>
  </fonts>
  <fills count="9">
    <fill>
      <patternFill patternType="none"/>
    </fill>
    <fill>
      <patternFill patternType="gray125"/>
    </fill>
    <fill>
      <patternFill patternType="solid">
        <fgColor rgb="FF845929"/>
        <bgColor indexed="64"/>
      </patternFill>
    </fill>
    <fill>
      <patternFill patternType="solid">
        <fgColor rgb="FFAC7436"/>
        <bgColor indexed="64"/>
      </patternFill>
    </fill>
    <fill>
      <patternFill patternType="solid">
        <fgColor rgb="FFD09F6A"/>
        <bgColor indexed="64"/>
      </patternFill>
    </fill>
    <fill>
      <patternFill patternType="solid">
        <fgColor rgb="FFDFBE99"/>
        <bgColor indexed="64"/>
      </patternFill>
    </fill>
    <fill>
      <patternFill patternType="solid">
        <fgColor rgb="FFEFDFCD"/>
        <bgColor indexed="64"/>
      </patternFill>
    </fill>
    <fill>
      <patternFill patternType="solid">
        <fgColor rgb="FFFFFFCC"/>
      </patternFill>
    </fill>
    <fill>
      <patternFill patternType="solid">
        <fgColor theme="0"/>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rgb="FFB2B2B2"/>
      </left>
      <right style="thin">
        <color rgb="FFB2B2B2"/>
      </right>
      <top style="thin">
        <color rgb="FFB2B2B2"/>
      </top>
      <bottom style="thin">
        <color rgb="FFB2B2B2"/>
      </bottom>
      <diagonal/>
    </border>
    <border>
      <left style="medium">
        <color auto="1"/>
      </left>
      <right style="thin">
        <color auto="1"/>
      </right>
      <top style="thin">
        <color auto="1"/>
      </top>
      <bottom style="thin">
        <color indexed="64"/>
      </bottom>
      <diagonal/>
    </border>
  </borders>
  <cellStyleXfs count="21">
    <xf numFmtId="0" fontId="0" fillId="0" borderId="0"/>
    <xf numFmtId="43" fontId="11" fillId="0" borderId="0" applyFont="0" applyFill="0" applyBorder="0" applyAlignment="0" applyProtection="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3" fillId="0" borderId="0"/>
    <xf numFmtId="166" fontId="11" fillId="0" borderId="0" applyFill="0" applyBorder="0" applyAlignment="0" applyProtection="0"/>
    <xf numFmtId="0" fontId="12" fillId="0" borderId="0"/>
    <xf numFmtId="0" fontId="11" fillId="0" borderId="0"/>
    <xf numFmtId="0" fontId="12" fillId="0" borderId="0"/>
    <xf numFmtId="0" fontId="12" fillId="7" borderId="22" applyNumberFormat="0" applyFont="0" applyAlignment="0" applyProtection="0"/>
    <xf numFmtId="0" fontId="12" fillId="7" borderId="22" applyNumberFormat="0" applyFont="0" applyAlignment="0" applyProtection="0"/>
    <xf numFmtId="9" fontId="11" fillId="0" borderId="0" applyFill="0" applyBorder="0" applyAlignment="0" applyProtection="0"/>
    <xf numFmtId="9" fontId="11" fillId="0" borderId="0" applyFill="0" applyBorder="0" applyAlignment="0" applyProtection="0"/>
    <xf numFmtId="166" fontId="11" fillId="0" borderId="0" applyFill="0" applyBorder="0" applyAlignment="0" applyProtection="0"/>
    <xf numFmtId="165" fontId="12" fillId="0" borderId="0" applyFont="0" applyFill="0" applyBorder="0" applyAlignment="0" applyProtection="0"/>
    <xf numFmtId="43" fontId="11" fillId="0" borderId="0" applyFont="0" applyFill="0" applyBorder="0" applyAlignment="0" applyProtection="0"/>
    <xf numFmtId="0" fontId="11" fillId="0" borderId="0"/>
  </cellStyleXfs>
  <cellXfs count="64">
    <xf numFmtId="0" fontId="0" fillId="0" borderId="0" xfId="0"/>
    <xf numFmtId="0" fontId="8" fillId="3" borderId="1" xfId="0" applyFont="1" applyFill="1" applyBorder="1" applyAlignment="1">
      <alignment horizontal="center"/>
    </xf>
    <xf numFmtId="0" fontId="0" fillId="6" borderId="1" xfId="0" applyFill="1" applyBorder="1"/>
    <xf numFmtId="164" fontId="0" fillId="6" borderId="1" xfId="0" applyNumberFormat="1" applyFill="1" applyBorder="1"/>
    <xf numFmtId="2" fontId="0" fillId="6" borderId="1" xfId="0" applyNumberFormat="1" applyFill="1" applyBorder="1"/>
    <xf numFmtId="2" fontId="0" fillId="6" borderId="12" xfId="0" applyNumberFormat="1" applyFill="1" applyBorder="1"/>
    <xf numFmtId="2" fontId="0" fillId="6" borderId="10" xfId="0" applyNumberFormat="1" applyFill="1" applyBorder="1"/>
    <xf numFmtId="164" fontId="0" fillId="6" borderId="10" xfId="0" applyNumberFormat="1" applyFill="1" applyBorder="1"/>
    <xf numFmtId="2" fontId="0" fillId="6" borderId="15" xfId="0" applyNumberFormat="1" applyFill="1" applyBorder="1"/>
    <xf numFmtId="164" fontId="0" fillId="6" borderId="1" xfId="0" applyNumberFormat="1" applyFill="1" applyBorder="1" applyAlignment="1">
      <alignment horizontal="center"/>
    </xf>
    <xf numFmtId="2" fontId="0" fillId="6" borderId="1" xfId="0" applyNumberFormat="1" applyFill="1" applyBorder="1" applyAlignment="1">
      <alignment horizontal="right"/>
    </xf>
    <xf numFmtId="164" fontId="0" fillId="6" borderId="15" xfId="0" applyNumberFormat="1" applyFill="1" applyBorder="1" applyAlignment="1">
      <alignment horizontal="right"/>
    </xf>
    <xf numFmtId="164" fontId="0" fillId="6" borderId="23" xfId="0" applyNumberFormat="1" applyFill="1" applyBorder="1"/>
    <xf numFmtId="164" fontId="0" fillId="6" borderId="1" xfId="0" applyNumberFormat="1" applyFill="1" applyBorder="1" applyAlignment="1">
      <alignment horizontal="right"/>
    </xf>
    <xf numFmtId="2" fontId="0" fillId="6" borderId="1" xfId="0" applyNumberFormat="1" applyFill="1" applyBorder="1" applyAlignment="1">
      <alignment horizontal="center"/>
    </xf>
    <xf numFmtId="0" fontId="9"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0" fillId="4" borderId="14" xfId="0" applyFill="1" applyBorder="1" applyAlignment="1">
      <alignment horizontal="center"/>
    </xf>
    <xf numFmtId="0" fontId="0" fillId="4" borderId="13" xfId="0" applyFill="1" applyBorder="1" applyAlignment="1">
      <alignment horizontal="center"/>
    </xf>
    <xf numFmtId="0" fontId="7" fillId="4" borderId="14"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0" fillId="5" borderId="1" xfId="0" applyFill="1" applyBorder="1" applyAlignment="1">
      <alignment horizontal="center"/>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0" fillId="5" borderId="5" xfId="0" applyFill="1" applyBorder="1" applyAlignment="1">
      <alignment horizontal="center"/>
    </xf>
    <xf numFmtId="0" fontId="1" fillId="8" borderId="7" xfId="0" applyFont="1" applyFill="1" applyBorder="1" applyAlignment="1">
      <alignment horizontal="left" vertical="top" wrapText="1"/>
    </xf>
    <xf numFmtId="0" fontId="1" fillId="8" borderId="8" xfId="0" applyFont="1" applyFill="1" applyBorder="1" applyAlignment="1">
      <alignment horizontal="left" vertical="top" wrapText="1"/>
    </xf>
    <xf numFmtId="0" fontId="1" fillId="8" borderId="9" xfId="0" applyFont="1" applyFill="1" applyBorder="1" applyAlignment="1">
      <alignment horizontal="left" vertical="top" wrapText="1"/>
    </xf>
    <xf numFmtId="0" fontId="1" fillId="8" borderId="5" xfId="0" applyFont="1" applyFill="1" applyBorder="1" applyAlignment="1">
      <alignment horizontal="left" vertical="top" wrapText="1"/>
    </xf>
    <xf numFmtId="0" fontId="1" fillId="8" borderId="0" xfId="0" applyFont="1" applyFill="1" applyAlignment="1">
      <alignment horizontal="left" vertical="top" wrapText="1"/>
    </xf>
    <xf numFmtId="0" fontId="1" fillId="8" borderId="6" xfId="0" applyFont="1" applyFill="1" applyBorder="1" applyAlignment="1">
      <alignment horizontal="left" vertical="top" wrapText="1"/>
    </xf>
    <xf numFmtId="0" fontId="1" fillId="8" borderId="5" xfId="0" applyFont="1" applyFill="1" applyBorder="1"/>
    <xf numFmtId="0" fontId="1" fillId="8" borderId="0" xfId="0" applyFont="1" applyFill="1"/>
    <xf numFmtId="0" fontId="1" fillId="8" borderId="6" xfId="0" applyFont="1" applyFill="1" applyBorder="1"/>
    <xf numFmtId="0" fontId="1" fillId="8" borderId="5" xfId="0" applyFont="1" applyFill="1" applyBorder="1" applyAlignment="1">
      <alignment horizontal="left" vertical="top"/>
    </xf>
    <xf numFmtId="0" fontId="1" fillId="8" borderId="0" xfId="0" applyFont="1" applyFill="1" applyAlignment="1">
      <alignment horizontal="left" vertical="top"/>
    </xf>
    <xf numFmtId="0" fontId="1" fillId="8" borderId="6" xfId="0" applyFont="1" applyFill="1" applyBorder="1" applyAlignment="1">
      <alignment horizontal="left" vertical="top"/>
    </xf>
    <xf numFmtId="0" fontId="16" fillId="8" borderId="5" xfId="0" applyFont="1" applyFill="1" applyBorder="1" applyAlignment="1">
      <alignment horizontal="left" vertical="top" wrapText="1"/>
    </xf>
    <xf numFmtId="0" fontId="16" fillId="8" borderId="0" xfId="0" applyFont="1" applyFill="1" applyAlignment="1">
      <alignment horizontal="left" vertical="top" wrapText="1"/>
    </xf>
    <xf numFmtId="0" fontId="16" fillId="8" borderId="6" xfId="0" applyFont="1" applyFill="1" applyBorder="1" applyAlignment="1">
      <alignment horizontal="left" vertical="top" wrapText="1"/>
    </xf>
    <xf numFmtId="2" fontId="18" fillId="6" borderId="10" xfId="0" applyNumberFormat="1" applyFont="1" applyFill="1" applyBorder="1"/>
    <xf numFmtId="2" fontId="18" fillId="6" borderId="1" xfId="0" applyNumberFormat="1" applyFont="1" applyFill="1" applyBorder="1"/>
    <xf numFmtId="2" fontId="18" fillId="6" borderId="15" xfId="0" applyNumberFormat="1" applyFont="1" applyFill="1" applyBorder="1"/>
    <xf numFmtId="2" fontId="18" fillId="6" borderId="10" xfId="0" applyNumberFormat="1" applyFont="1" applyFill="1" applyBorder="1" applyAlignment="1">
      <alignment horizontal="center"/>
    </xf>
    <xf numFmtId="2" fontId="18" fillId="6" borderId="1" xfId="0" applyNumberFormat="1" applyFont="1" applyFill="1" applyBorder="1" applyAlignment="1">
      <alignment horizontal="center"/>
    </xf>
    <xf numFmtId="2" fontId="18" fillId="6" borderId="1" xfId="0" applyNumberFormat="1" applyFont="1" applyFill="1" applyBorder="1" applyAlignment="1">
      <alignment horizontal="right"/>
    </xf>
    <xf numFmtId="164" fontId="18" fillId="6" borderId="10" xfId="0" applyNumberFormat="1" applyFont="1" applyFill="1" applyBorder="1"/>
    <xf numFmtId="164" fontId="18" fillId="6" borderId="1" xfId="0" applyNumberFormat="1" applyFont="1" applyFill="1" applyBorder="1"/>
    <xf numFmtId="164" fontId="18" fillId="6" borderId="1" xfId="0" applyNumberFormat="1" applyFont="1" applyFill="1" applyBorder="1" applyAlignment="1">
      <alignment horizontal="center"/>
    </xf>
    <xf numFmtId="164" fontId="18" fillId="6" borderId="15" xfId="0" applyNumberFormat="1" applyFont="1" applyFill="1" applyBorder="1" applyAlignment="1">
      <alignment horizontal="right"/>
    </xf>
  </cellXfs>
  <cellStyles count="21">
    <cellStyle name="Comma 2" xfId="1" xr:uid="{00000000-0005-0000-0000-000000000000}"/>
    <cellStyle name="Comma 3" xfId="9" xr:uid="{00000000-0005-0000-0000-000001000000}"/>
    <cellStyle name="Comma 4" xfId="19" xr:uid="{00000000-0005-0000-0000-000002000000}"/>
    <cellStyle name="Normal" xfId="0" builtinId="0"/>
    <cellStyle name="Normal 2" xfId="2" xr:uid="{00000000-0005-0000-0000-000004000000}"/>
    <cellStyle name="Normal 2 2" xfId="3" xr:uid="{00000000-0005-0000-0000-000005000000}"/>
    <cellStyle name="Normal 2 2 2" xfId="20" xr:uid="{00000000-0005-0000-0000-000006000000}"/>
    <cellStyle name="Normal 3" xfId="4" xr:uid="{00000000-0005-0000-0000-000007000000}"/>
    <cellStyle name="Normal 3 2" xfId="10" xr:uid="{00000000-0005-0000-0000-000008000000}"/>
    <cellStyle name="Normal 4" xfId="11" xr:uid="{00000000-0005-0000-0000-000009000000}"/>
    <cellStyle name="Normal 5" xfId="12" xr:uid="{00000000-0005-0000-0000-00000A000000}"/>
    <cellStyle name="Normal 6" xfId="8" xr:uid="{00000000-0005-0000-0000-00000B000000}"/>
    <cellStyle name="Nota 2" xfId="13" xr:uid="{00000000-0005-0000-0000-00000C000000}"/>
    <cellStyle name="Nota 2 2" xfId="14" xr:uid="{00000000-0005-0000-0000-00000D000000}"/>
    <cellStyle name="Percent 2" xfId="5" xr:uid="{00000000-0005-0000-0000-00000E000000}"/>
    <cellStyle name="Percent 3" xfId="6" xr:uid="{00000000-0005-0000-0000-00000F000000}"/>
    <cellStyle name="Percent 4" xfId="15" xr:uid="{00000000-0005-0000-0000-000010000000}"/>
    <cellStyle name="Porcentagem 2" xfId="16" xr:uid="{00000000-0005-0000-0000-000011000000}"/>
    <cellStyle name="Separador de milhares 2" xfId="7" xr:uid="{00000000-0005-0000-0000-000012000000}"/>
    <cellStyle name="Separador de milhares 2 2" xfId="17" xr:uid="{00000000-0005-0000-0000-000013000000}"/>
    <cellStyle name="Separador de milhares 3" xfId="18" xr:uid="{00000000-0005-0000-0000-000014000000}"/>
  </cellStyles>
  <dxfs count="0"/>
  <tableStyles count="0" defaultTableStyle="TableStyleMedium9" defaultPivotStyle="PivotStyleLight16"/>
  <colors>
    <mruColors>
      <color rgb="FFEFDFCD"/>
      <color rgb="FFDFBE99"/>
      <color rgb="FFD09F6A"/>
      <color rgb="FFAC7436"/>
      <color rgb="FF845929"/>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32"/>
  <sheetViews>
    <sheetView tabSelected="1" topLeftCell="A4" workbookViewId="0">
      <selection activeCell="M11" sqref="M11"/>
    </sheetView>
  </sheetViews>
  <sheetFormatPr defaultRowHeight="14.4" x14ac:dyDescent="0.3"/>
  <cols>
    <col min="1" max="1" width="29.109375" customWidth="1"/>
  </cols>
  <sheetData>
    <row r="1" spans="1:11" ht="29.25" customHeight="1" x14ac:dyDescent="0.3">
      <c r="A1" s="15" t="s">
        <v>9</v>
      </c>
      <c r="B1" s="16"/>
      <c r="C1" s="16"/>
      <c r="D1" s="16"/>
      <c r="E1" s="16"/>
      <c r="F1" s="16"/>
      <c r="G1" s="16"/>
      <c r="H1" s="16"/>
      <c r="I1" s="16"/>
      <c r="J1" s="16"/>
      <c r="K1" s="17"/>
    </row>
    <row r="2" spans="1:11" ht="19.5" customHeight="1" x14ac:dyDescent="0.3">
      <c r="A2" s="1"/>
      <c r="B2" s="18" t="s">
        <v>10</v>
      </c>
      <c r="C2" s="19"/>
      <c r="D2" s="19"/>
      <c r="E2" s="19"/>
      <c r="F2" s="19"/>
      <c r="G2" s="19"/>
      <c r="H2" s="19"/>
      <c r="I2" s="19"/>
      <c r="J2" s="19"/>
      <c r="K2" s="20"/>
    </row>
    <row r="3" spans="1:11" x14ac:dyDescent="0.3">
      <c r="A3" s="21"/>
      <c r="B3" s="23" t="s">
        <v>19</v>
      </c>
      <c r="C3" s="23" t="s">
        <v>20</v>
      </c>
      <c r="D3" s="23" t="s">
        <v>21</v>
      </c>
      <c r="E3" s="25" t="s">
        <v>22</v>
      </c>
      <c r="F3" s="25" t="s">
        <v>5</v>
      </c>
      <c r="G3" s="23" t="s">
        <v>19</v>
      </c>
      <c r="H3" s="23" t="s">
        <v>20</v>
      </c>
      <c r="I3" s="23" t="s">
        <v>21</v>
      </c>
      <c r="J3" s="25" t="s">
        <v>22</v>
      </c>
      <c r="K3" s="23" t="s">
        <v>5</v>
      </c>
    </row>
    <row r="4" spans="1:11" x14ac:dyDescent="0.3">
      <c r="A4" s="22"/>
      <c r="B4" s="24"/>
      <c r="C4" s="24"/>
      <c r="D4" s="24"/>
      <c r="E4" s="26"/>
      <c r="F4" s="26"/>
      <c r="G4" s="24"/>
      <c r="H4" s="24"/>
      <c r="I4" s="24"/>
      <c r="J4" s="26"/>
      <c r="K4" s="24"/>
    </row>
    <row r="5" spans="1:11" ht="17.25" customHeight="1" x14ac:dyDescent="0.3">
      <c r="A5" s="27"/>
      <c r="B5" s="28" t="s">
        <v>6</v>
      </c>
      <c r="C5" s="29"/>
      <c r="D5" s="29"/>
      <c r="E5" s="29"/>
      <c r="F5" s="30"/>
      <c r="G5" s="34" t="s">
        <v>8</v>
      </c>
      <c r="H5" s="29"/>
      <c r="I5" s="29"/>
      <c r="J5" s="29"/>
      <c r="K5" s="35"/>
    </row>
    <row r="6" spans="1:11" ht="24" customHeight="1" x14ac:dyDescent="0.3">
      <c r="A6" s="27"/>
      <c r="B6" s="31"/>
      <c r="C6" s="32"/>
      <c r="D6" s="32"/>
      <c r="E6" s="32"/>
      <c r="F6" s="33"/>
      <c r="G6" s="36"/>
      <c r="H6" s="32"/>
      <c r="I6" s="32"/>
      <c r="J6" s="32"/>
      <c r="K6" s="37"/>
    </row>
    <row r="7" spans="1:11" ht="18" customHeight="1" x14ac:dyDescent="0.3">
      <c r="A7" s="2" t="s">
        <v>0</v>
      </c>
      <c r="B7" s="4">
        <v>59.404646839412926</v>
      </c>
      <c r="C7" s="4">
        <v>47.339044558952736</v>
      </c>
      <c r="D7" s="4">
        <v>55.658207803909711</v>
      </c>
      <c r="E7" s="6">
        <v>45.743246984061606</v>
      </c>
      <c r="F7" s="8">
        <v>52.036286546584243</v>
      </c>
      <c r="G7" s="5">
        <v>37.038679571558319</v>
      </c>
      <c r="H7" s="4">
        <v>31.799607025010655</v>
      </c>
      <c r="I7" s="4">
        <v>36.216143042704317</v>
      </c>
      <c r="J7" s="4">
        <v>26.890250164279468</v>
      </c>
      <c r="K7" s="4">
        <v>32.98616995088819</v>
      </c>
    </row>
    <row r="8" spans="1:11" ht="18" customHeight="1" x14ac:dyDescent="0.3">
      <c r="A8" s="2" t="s">
        <v>1</v>
      </c>
      <c r="B8" s="4">
        <v>32.25</v>
      </c>
      <c r="C8" s="4">
        <v>30.58</v>
      </c>
      <c r="D8" s="4">
        <v>38.25</v>
      </c>
      <c r="E8" s="6">
        <v>39.17</v>
      </c>
      <c r="F8" s="8">
        <v>35.0625</v>
      </c>
      <c r="G8" s="5">
        <v>31</v>
      </c>
      <c r="H8" s="4">
        <v>30.58</v>
      </c>
      <c r="I8" s="4">
        <v>38.25</v>
      </c>
      <c r="J8" s="4">
        <v>39.42</v>
      </c>
      <c r="K8" s="4">
        <v>34.8125</v>
      </c>
    </row>
    <row r="9" spans="1:11" ht="18" customHeight="1" x14ac:dyDescent="0.3">
      <c r="A9" s="2" t="s">
        <v>2</v>
      </c>
      <c r="B9" s="4">
        <v>91.654646839412919</v>
      </c>
      <c r="C9" s="4">
        <v>77.919044558952734</v>
      </c>
      <c r="D9" s="4">
        <v>93.908207803909704</v>
      </c>
      <c r="E9" s="6">
        <v>84.913246984061601</v>
      </c>
      <c r="F9" s="8">
        <v>87.09878654658425</v>
      </c>
      <c r="G9" s="5">
        <v>68.038679571558319</v>
      </c>
      <c r="H9" s="4">
        <v>62.379607025010657</v>
      </c>
      <c r="I9" s="4">
        <v>74.466143042704317</v>
      </c>
      <c r="J9" s="4">
        <v>66.310250164279466</v>
      </c>
      <c r="K9" s="4">
        <v>67.798669950888183</v>
      </c>
    </row>
    <row r="10" spans="1:11" ht="18" customHeight="1" x14ac:dyDescent="0.3">
      <c r="A10" s="2" t="s">
        <v>13</v>
      </c>
      <c r="B10" s="4">
        <v>275.37506934014971</v>
      </c>
      <c r="C10" s="4">
        <v>271.70288856941374</v>
      </c>
      <c r="D10" s="10">
        <v>286.86696082337448</v>
      </c>
      <c r="E10" s="6">
        <v>307.47358919763735</v>
      </c>
      <c r="F10" s="8">
        <v>285.35462698264382</v>
      </c>
      <c r="G10" s="5">
        <v>298.43227359604816</v>
      </c>
      <c r="H10" s="4">
        <v>278.70245006535794</v>
      </c>
      <c r="I10" s="10">
        <v>300.19924465824062</v>
      </c>
      <c r="J10" s="6">
        <v>310.87387834038873</v>
      </c>
      <c r="K10" s="10">
        <v>297.05196166500883</v>
      </c>
    </row>
    <row r="11" spans="1:11" ht="18" customHeight="1" x14ac:dyDescent="0.3">
      <c r="A11" s="2" t="s">
        <v>3</v>
      </c>
      <c r="B11" s="4">
        <v>367.02971617956263</v>
      </c>
      <c r="C11" s="4">
        <v>349.62193312836649</v>
      </c>
      <c r="D11" s="10">
        <v>380.77516862728419</v>
      </c>
      <c r="E11" s="6">
        <v>392.38683618169898</v>
      </c>
      <c r="F11" s="8">
        <v>372.4534135292281</v>
      </c>
      <c r="G11" s="5">
        <v>366.47095316760647</v>
      </c>
      <c r="H11" s="4">
        <v>341.08205709036861</v>
      </c>
      <c r="I11" s="10">
        <v>374.66538770094496</v>
      </c>
      <c r="J11" s="6">
        <v>377.18412850466819</v>
      </c>
      <c r="K11" s="10">
        <v>364.85063161589704</v>
      </c>
    </row>
    <row r="12" spans="1:11" ht="18" customHeight="1" x14ac:dyDescent="0.3">
      <c r="A12" s="2" t="s">
        <v>4</v>
      </c>
      <c r="B12" s="3">
        <v>24.971996216941886</v>
      </c>
      <c r="C12" s="3">
        <v>22.286658008479158</v>
      </c>
      <c r="D12" s="9">
        <v>24.662377051122856</v>
      </c>
      <c r="E12" s="7">
        <v>21.640187476814742</v>
      </c>
      <c r="F12" s="11">
        <v>23.390304688339661</v>
      </c>
      <c r="G12" s="12">
        <v>18.565913337322712</v>
      </c>
      <c r="H12" s="3">
        <v>18.288738949549426</v>
      </c>
      <c r="I12" s="9">
        <v>19.875372929335715</v>
      </c>
      <c r="J12" s="7">
        <v>17.580339455735817</v>
      </c>
      <c r="K12" s="13">
        <v>18.577591167985915</v>
      </c>
    </row>
    <row r="13" spans="1:11" ht="17.25" customHeight="1" x14ac:dyDescent="0.3">
      <c r="A13" s="38"/>
      <c r="B13" s="28" t="s">
        <v>7</v>
      </c>
      <c r="C13" s="29"/>
      <c r="D13" s="29"/>
      <c r="E13" s="29"/>
      <c r="F13" s="30"/>
      <c r="G13" s="29" t="s">
        <v>23</v>
      </c>
      <c r="H13" s="29"/>
      <c r="I13" s="29"/>
      <c r="J13" s="29"/>
      <c r="K13" s="30"/>
    </row>
    <row r="14" spans="1:11" ht="24" customHeight="1" x14ac:dyDescent="0.3">
      <c r="A14" s="38"/>
      <c r="B14" s="31"/>
      <c r="C14" s="32"/>
      <c r="D14" s="32"/>
      <c r="E14" s="32"/>
      <c r="F14" s="33"/>
      <c r="G14" s="32"/>
      <c r="H14" s="32"/>
      <c r="I14" s="32"/>
      <c r="J14" s="32"/>
      <c r="K14" s="33"/>
    </row>
    <row r="15" spans="1:11" ht="18" customHeight="1" x14ac:dyDescent="0.3">
      <c r="A15" s="2" t="s">
        <v>0</v>
      </c>
      <c r="B15" s="4">
        <v>45.243160073622114</v>
      </c>
      <c r="C15" s="4">
        <v>38.412389489776622</v>
      </c>
      <c r="D15" s="4">
        <v>41.424897432896913</v>
      </c>
      <c r="E15" s="54">
        <v>32.283950994777705</v>
      </c>
      <c r="F15" s="55">
        <v>39.34109949776834</v>
      </c>
      <c r="G15" s="55">
        <v>53.991061401849556</v>
      </c>
      <c r="H15" s="55">
        <v>45.663069977038049</v>
      </c>
      <c r="I15" s="55">
        <v>49.488962617266154</v>
      </c>
      <c r="J15" s="54">
        <v>37.431833888410942</v>
      </c>
      <c r="K15" s="56">
        <v>46.643731971141179</v>
      </c>
    </row>
    <row r="16" spans="1:11" ht="18" customHeight="1" x14ac:dyDescent="0.3">
      <c r="A16" s="2" t="s">
        <v>11</v>
      </c>
      <c r="B16" s="14" t="s">
        <v>12</v>
      </c>
      <c r="C16" s="14" t="s">
        <v>12</v>
      </c>
      <c r="D16" s="14" t="s">
        <v>12</v>
      </c>
      <c r="E16" s="57" t="s">
        <v>12</v>
      </c>
      <c r="F16" s="58" t="s">
        <v>12</v>
      </c>
      <c r="G16" s="55">
        <v>19.660404090485649</v>
      </c>
      <c r="H16" s="55">
        <v>18.303632380579639</v>
      </c>
      <c r="I16" s="55">
        <v>20.633425820761111</v>
      </c>
      <c r="J16" s="54">
        <v>16.786280634412975</v>
      </c>
      <c r="K16" s="56">
        <v>18.845935731559841</v>
      </c>
    </row>
    <row r="17" spans="1:11" ht="18" customHeight="1" x14ac:dyDescent="0.3">
      <c r="A17" s="2" t="s">
        <v>1</v>
      </c>
      <c r="B17" s="4">
        <v>31</v>
      </c>
      <c r="C17" s="4">
        <v>30.58</v>
      </c>
      <c r="D17" s="4">
        <v>38.25</v>
      </c>
      <c r="E17" s="54">
        <v>39.42</v>
      </c>
      <c r="F17" s="55">
        <v>34.8125</v>
      </c>
      <c r="G17" s="55">
        <v>32.25</v>
      </c>
      <c r="H17" s="55">
        <v>29.92</v>
      </c>
      <c r="I17" s="55">
        <v>38.25</v>
      </c>
      <c r="J17" s="54">
        <v>39.42</v>
      </c>
      <c r="K17" s="56">
        <v>34.96</v>
      </c>
    </row>
    <row r="18" spans="1:11" ht="18" customHeight="1" x14ac:dyDescent="0.3">
      <c r="A18" s="2" t="s">
        <v>2</v>
      </c>
      <c r="B18" s="4">
        <v>76.243160073622107</v>
      </c>
      <c r="C18" s="4">
        <v>68.992389489776627</v>
      </c>
      <c r="D18" s="4">
        <v>79.674897432896913</v>
      </c>
      <c r="E18" s="54">
        <v>71.703950994777699</v>
      </c>
      <c r="F18" s="55">
        <v>74.15359949776834</v>
      </c>
      <c r="G18" s="55">
        <v>105.90146549233521</v>
      </c>
      <c r="H18" s="55">
        <v>93.886702357617693</v>
      </c>
      <c r="I18" s="55">
        <v>108.37238843802726</v>
      </c>
      <c r="J18" s="54">
        <v>93.638114522823912</v>
      </c>
      <c r="K18" s="56">
        <v>100.44966770270102</v>
      </c>
    </row>
    <row r="19" spans="1:11" ht="18" customHeight="1" x14ac:dyDescent="0.3">
      <c r="A19" s="2" t="s">
        <v>13</v>
      </c>
      <c r="B19" s="4">
        <v>292.95793087490335</v>
      </c>
      <c r="C19" s="4">
        <v>285.27742174743383</v>
      </c>
      <c r="D19" s="4">
        <v>288.35085430759767</v>
      </c>
      <c r="E19" s="54">
        <v>316.87741715211291</v>
      </c>
      <c r="F19" s="55">
        <v>295.86590602051194</v>
      </c>
      <c r="G19" s="55">
        <v>275.37506934014971</v>
      </c>
      <c r="H19" s="55">
        <v>271.70288856941374</v>
      </c>
      <c r="I19" s="59">
        <v>286.86696082337448</v>
      </c>
      <c r="J19" s="54">
        <v>307.47358919763735</v>
      </c>
      <c r="K19" s="56">
        <v>285.35462698264382</v>
      </c>
    </row>
    <row r="20" spans="1:11" ht="18" customHeight="1" x14ac:dyDescent="0.3">
      <c r="A20" s="2" t="s">
        <v>3</v>
      </c>
      <c r="B20" s="4">
        <v>369.20109094852546</v>
      </c>
      <c r="C20" s="4">
        <v>354.26981123721043</v>
      </c>
      <c r="D20" s="4">
        <v>368.02575174049457</v>
      </c>
      <c r="E20" s="54">
        <v>388.58136814689061</v>
      </c>
      <c r="F20" s="55">
        <v>370.01950551828025</v>
      </c>
      <c r="G20" s="55">
        <v>381.27653483248491</v>
      </c>
      <c r="H20" s="55">
        <v>365.58959092703145</v>
      </c>
      <c r="I20" s="59">
        <v>395.23934926140174</v>
      </c>
      <c r="J20" s="54">
        <v>401.11170372046126</v>
      </c>
      <c r="K20" s="56">
        <v>385.80429468534481</v>
      </c>
    </row>
    <row r="21" spans="1:11" ht="18" customHeight="1" x14ac:dyDescent="0.3">
      <c r="A21" s="2" t="s">
        <v>4</v>
      </c>
      <c r="B21" s="3">
        <v>20.650849074617721</v>
      </c>
      <c r="C21" s="3">
        <v>19.474532489470576</v>
      </c>
      <c r="D21" s="9">
        <v>21.64927238273205</v>
      </c>
      <c r="E21" s="60">
        <v>21.64927238273205</v>
      </c>
      <c r="F21" s="61">
        <v>20.8559815823881</v>
      </c>
      <c r="G21" s="61">
        <f t="shared" ref="G21:J21" si="0">+G18/G20*100</f>
        <v>27.775500409135685</v>
      </c>
      <c r="H21" s="61">
        <f t="shared" si="0"/>
        <v>25.680901395345433</v>
      </c>
      <c r="I21" s="62">
        <f t="shared" si="0"/>
        <v>27.419432969046909</v>
      </c>
      <c r="J21" s="60">
        <f t="shared" si="0"/>
        <v>23.344647801172425</v>
      </c>
      <c r="K21" s="63">
        <f t="shared" ref="K21" si="1">AVERAGE(G21:J21)</f>
        <v>26.055120643675114</v>
      </c>
    </row>
    <row r="22" spans="1:11" x14ac:dyDescent="0.3">
      <c r="A22" s="45" t="s">
        <v>16</v>
      </c>
      <c r="B22" s="46"/>
      <c r="C22" s="46"/>
      <c r="D22" s="46"/>
      <c r="E22" s="46"/>
      <c r="F22" s="46"/>
      <c r="G22" s="46"/>
      <c r="H22" s="46"/>
      <c r="I22" s="46"/>
      <c r="J22" s="46"/>
      <c r="K22" s="47"/>
    </row>
    <row r="23" spans="1:11" x14ac:dyDescent="0.3">
      <c r="A23" s="48" t="s">
        <v>14</v>
      </c>
      <c r="B23" s="49"/>
      <c r="C23" s="49"/>
      <c r="D23" s="49"/>
      <c r="E23" s="49"/>
      <c r="F23" s="49"/>
      <c r="G23" s="49"/>
      <c r="H23" s="49"/>
      <c r="I23" s="49"/>
      <c r="J23" s="49"/>
      <c r="K23" s="50"/>
    </row>
    <row r="24" spans="1:11" x14ac:dyDescent="0.3">
      <c r="A24" s="48" t="s">
        <v>18</v>
      </c>
      <c r="B24" s="49"/>
      <c r="C24" s="49"/>
      <c r="D24" s="49"/>
      <c r="E24" s="49"/>
      <c r="F24" s="49"/>
      <c r="G24" s="49"/>
      <c r="H24" s="49"/>
      <c r="I24" s="49"/>
      <c r="J24" s="49"/>
      <c r="K24" s="50"/>
    </row>
    <row r="25" spans="1:11" ht="26.4" customHeight="1" x14ac:dyDescent="0.3">
      <c r="A25" s="51" t="s">
        <v>17</v>
      </c>
      <c r="B25" s="52"/>
      <c r="C25" s="52"/>
      <c r="D25" s="52"/>
      <c r="E25" s="52"/>
      <c r="F25" s="52"/>
      <c r="G25" s="52"/>
      <c r="H25" s="52"/>
      <c r="I25" s="52"/>
      <c r="J25" s="52"/>
      <c r="K25" s="53"/>
    </row>
    <row r="26" spans="1:11" x14ac:dyDescent="0.3">
      <c r="A26" s="48" t="s">
        <v>24</v>
      </c>
      <c r="B26" s="49"/>
      <c r="C26" s="49"/>
      <c r="D26" s="49"/>
      <c r="E26" s="49"/>
      <c r="F26" s="49"/>
      <c r="G26" s="49"/>
      <c r="H26" s="49"/>
      <c r="I26" s="49"/>
      <c r="J26" s="49"/>
      <c r="K26" s="50"/>
    </row>
    <row r="27" spans="1:11" x14ac:dyDescent="0.3">
      <c r="A27" s="39" t="s">
        <v>15</v>
      </c>
      <c r="B27" s="40"/>
      <c r="C27" s="40"/>
      <c r="D27" s="40"/>
      <c r="E27" s="40"/>
      <c r="F27" s="40"/>
      <c r="G27" s="40"/>
      <c r="H27" s="40"/>
      <c r="I27" s="40"/>
      <c r="J27" s="40"/>
      <c r="K27" s="41"/>
    </row>
    <row r="32" spans="1:11" x14ac:dyDescent="0.3">
      <c r="A32" s="42"/>
      <c r="B32" s="43"/>
      <c r="C32" s="43"/>
      <c r="D32" s="43"/>
      <c r="E32" s="43"/>
      <c r="F32" s="43"/>
      <c r="G32" s="44"/>
    </row>
  </sheetData>
  <mergeCells count="26">
    <mergeCell ref="A27:K27"/>
    <mergeCell ref="A32:G32"/>
    <mergeCell ref="A22:K22"/>
    <mergeCell ref="A23:K23"/>
    <mergeCell ref="A24:K24"/>
    <mergeCell ref="A25:K25"/>
    <mergeCell ref="A26:K26"/>
    <mergeCell ref="A5:A6"/>
    <mergeCell ref="B5:F6"/>
    <mergeCell ref="G5:K6"/>
    <mergeCell ref="A13:A14"/>
    <mergeCell ref="B13:F14"/>
    <mergeCell ref="G13:K14"/>
    <mergeCell ref="A1:K1"/>
    <mergeCell ref="B2:K2"/>
    <mergeCell ref="A3:A4"/>
    <mergeCell ref="B3:B4"/>
    <mergeCell ref="C3:C4"/>
    <mergeCell ref="D3:D4"/>
    <mergeCell ref="E3:E4"/>
    <mergeCell ref="F3:F4"/>
    <mergeCell ref="G3:G4"/>
    <mergeCell ref="H3:H4"/>
    <mergeCell ref="I3:I4"/>
    <mergeCell ref="J3:J4"/>
    <mergeCell ref="K3:K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13"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5</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AMS</cp:lastModifiedBy>
  <dcterms:created xsi:type="dcterms:W3CDTF">2008-08-25T16:01:01Z</dcterms:created>
  <dcterms:modified xsi:type="dcterms:W3CDTF">2023-07-12T12:04:15Z</dcterms:modified>
</cp:coreProperties>
</file>