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defaultThemeVersion="124226"/>
  <mc:AlternateContent xmlns:mc="http://schemas.openxmlformats.org/markup-compatibility/2006">
    <mc:Choice Requires="x15">
      <x15ac:absPath xmlns:x15ac="http://schemas.microsoft.com/office/spreadsheetml/2010/11/ac" url="D:\Brazil 2023\Jessica 2023_Feb 2024\"/>
    </mc:Choice>
  </mc:AlternateContent>
  <xr:revisionPtr revIDLastSave="0" documentId="8_{1A974825-2750-44C7-AA95-F9DC3ECB91C1}" xr6:coauthVersionLast="47" xr6:coauthVersionMax="47" xr10:uidLastSave="{00000000-0000-0000-0000-000000000000}"/>
  <bookViews>
    <workbookView xWindow="-108" yWindow="-108" windowWidth="23256" windowHeight="14016" xr2:uid="{00000000-000D-0000-FFFF-FFFF00000000}"/>
  </bookViews>
  <sheets>
    <sheet name="Table 4" sheetId="4"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8" i="4" l="1"/>
  <c r="L22" i="4" l="1"/>
  <c r="J10" i="4"/>
  <c r="J11" i="4" s="1"/>
  <c r="L9" i="4"/>
  <c r="G10" i="4"/>
  <c r="L21" i="4"/>
  <c r="L20" i="4"/>
  <c r="L19" i="4"/>
  <c r="L18" i="4"/>
  <c r="L16" i="4"/>
  <c r="L7" i="4"/>
  <c r="L6" i="4"/>
  <c r="G20" i="4"/>
  <c r="G18" i="4"/>
  <c r="G17" i="4"/>
  <c r="G16" i="4"/>
  <c r="G9" i="4"/>
  <c r="G7" i="4"/>
  <c r="G6" i="4"/>
  <c r="L8" i="4" l="1"/>
  <c r="L10" i="4"/>
  <c r="G19" i="4"/>
  <c r="G21" i="4"/>
  <c r="G11" i="4"/>
  <c r="G8" i="4"/>
  <c r="L11" i="4" l="1"/>
  <c r="G22" i="4"/>
</calcChain>
</file>

<file path=xl/sharedStrings.xml><?xml version="1.0" encoding="utf-8"?>
<sst xmlns="http://schemas.openxmlformats.org/spreadsheetml/2006/main" count="49" uniqueCount="24">
  <si>
    <t>Truck</t>
  </si>
  <si>
    <t>Ocean</t>
  </si>
  <si>
    <t>Total transportation</t>
  </si>
  <si>
    <t>Landed cost</t>
  </si>
  <si>
    <t>Transport % of landed cost</t>
  </si>
  <si>
    <t>Avg</t>
  </si>
  <si>
    <r>
      <t>Northwest RS</t>
    </r>
    <r>
      <rPr>
        <b/>
        <vertAlign val="superscript"/>
        <sz val="11"/>
        <color theme="1"/>
        <rFont val="Calibri"/>
        <family val="2"/>
        <scheme val="minor"/>
      </rPr>
      <t>1</t>
    </r>
    <r>
      <rPr>
        <b/>
        <sz val="11"/>
        <color theme="1"/>
        <rFont val="Calibri"/>
        <family val="2"/>
        <scheme val="minor"/>
      </rPr>
      <t xml:space="preserve"> - Rio Grande</t>
    </r>
    <r>
      <rPr>
        <b/>
        <vertAlign val="superscript"/>
        <sz val="11"/>
        <color theme="1"/>
        <rFont val="Calibri"/>
        <family val="2"/>
        <scheme val="minor"/>
      </rPr>
      <t xml:space="preserve">2 </t>
    </r>
    <r>
      <rPr>
        <b/>
        <sz val="11"/>
        <color theme="1"/>
        <rFont val="Calibri"/>
        <family val="2"/>
        <scheme val="minor"/>
      </rPr>
      <t xml:space="preserve">                                                 --US$/mt--</t>
    </r>
  </si>
  <si>
    <r>
      <t>North MT</t>
    </r>
    <r>
      <rPr>
        <b/>
        <vertAlign val="superscript"/>
        <sz val="11"/>
        <color theme="1"/>
        <rFont val="Calibri"/>
        <family val="2"/>
        <scheme val="minor"/>
      </rPr>
      <t>1</t>
    </r>
    <r>
      <rPr>
        <b/>
        <sz val="11"/>
        <color theme="1"/>
        <rFont val="Calibri"/>
        <family val="2"/>
        <scheme val="minor"/>
      </rPr>
      <t xml:space="preserve"> - Paranagu</t>
    </r>
    <r>
      <rPr>
        <b/>
        <sz val="11"/>
        <color theme="1"/>
        <rFont val="Calibri"/>
        <family val="2"/>
      </rPr>
      <t>á</t>
    </r>
    <r>
      <rPr>
        <b/>
        <vertAlign val="superscript"/>
        <sz val="11"/>
        <color theme="1"/>
        <rFont val="Calibri"/>
        <family val="2"/>
        <scheme val="minor"/>
      </rPr>
      <t xml:space="preserve">2 </t>
    </r>
    <r>
      <rPr>
        <b/>
        <sz val="11"/>
        <color theme="1"/>
        <rFont val="Calibri"/>
        <family val="2"/>
        <scheme val="minor"/>
      </rPr>
      <t xml:space="preserve">                                                          --US$/mt--</t>
    </r>
  </si>
  <si>
    <r>
      <t>Farm gate price</t>
    </r>
    <r>
      <rPr>
        <vertAlign val="superscript"/>
        <sz val="11"/>
        <color theme="1"/>
        <rFont val="Calibri"/>
        <family val="2"/>
        <scheme val="minor"/>
      </rPr>
      <t>3</t>
    </r>
  </si>
  <si>
    <r>
      <t>Rail</t>
    </r>
    <r>
      <rPr>
        <vertAlign val="superscript"/>
        <sz val="11"/>
        <color theme="1"/>
        <rFont val="Calibri"/>
        <family val="2"/>
        <scheme val="minor"/>
      </rPr>
      <t>4</t>
    </r>
    <r>
      <rPr>
        <sz val="11"/>
        <color theme="1"/>
        <rFont val="Calibri"/>
        <family val="2"/>
        <scheme val="minor"/>
      </rPr>
      <t xml:space="preserve"> </t>
    </r>
  </si>
  <si>
    <r>
      <rPr>
        <vertAlign val="superscript"/>
        <sz val="9"/>
        <color theme="1"/>
        <rFont val="Calibri"/>
        <family val="2"/>
        <scheme val="minor"/>
      </rPr>
      <t>2</t>
    </r>
    <r>
      <rPr>
        <sz val="9"/>
        <color theme="1"/>
        <rFont val="Calibri"/>
        <family val="2"/>
        <scheme val="minor"/>
      </rPr>
      <t>Export port.</t>
    </r>
  </si>
  <si>
    <r>
      <rPr>
        <vertAlign val="superscript"/>
        <sz val="9"/>
        <color theme="1"/>
        <rFont val="Calibri"/>
        <family val="2"/>
        <scheme val="minor"/>
      </rPr>
      <t>3</t>
    </r>
    <r>
      <rPr>
        <sz val="9"/>
        <color theme="1"/>
        <rFont val="Calibri"/>
        <family val="2"/>
        <scheme val="minor"/>
      </rPr>
      <t>The source of the farm gate price is the Brazilian Government, Companhia Nacional de Abastecimento (CONAB).</t>
    </r>
  </si>
  <si>
    <t>1st qtr.</t>
  </si>
  <si>
    <t>2nd qtr.</t>
  </si>
  <si>
    <t>3rd qtr.</t>
  </si>
  <si>
    <t>4th qtr.</t>
  </si>
  <si>
    <r>
      <t>North MT</t>
    </r>
    <r>
      <rPr>
        <b/>
        <vertAlign val="superscript"/>
        <sz val="11"/>
        <color theme="1"/>
        <rFont val="Calibri"/>
        <family val="2"/>
        <scheme val="minor"/>
      </rPr>
      <t>1</t>
    </r>
    <r>
      <rPr>
        <b/>
        <sz val="11"/>
        <color theme="1"/>
        <rFont val="Calibri"/>
        <family val="2"/>
        <scheme val="minor"/>
      </rPr>
      <t xml:space="preserve"> - Santos</t>
    </r>
    <r>
      <rPr>
        <b/>
        <vertAlign val="superscript"/>
        <sz val="11"/>
        <color theme="1"/>
        <rFont val="Calibri"/>
        <family val="2"/>
        <scheme val="minor"/>
      </rPr>
      <t>2</t>
    </r>
    <r>
      <rPr>
        <b/>
        <sz val="11"/>
        <color theme="1"/>
        <rFont val="Calibri"/>
        <family val="2"/>
        <scheme val="minor"/>
      </rPr>
      <t xml:space="preserve"> by truck                                                                    --US$/mt--</t>
    </r>
  </si>
  <si>
    <r>
      <t>North MT</t>
    </r>
    <r>
      <rPr>
        <b/>
        <vertAlign val="superscript"/>
        <sz val="11"/>
        <color theme="1"/>
        <rFont val="Calibri"/>
        <family val="2"/>
        <scheme val="minor"/>
      </rPr>
      <t>1</t>
    </r>
    <r>
      <rPr>
        <b/>
        <sz val="11"/>
        <color theme="1"/>
        <rFont val="Calibri"/>
        <family val="2"/>
        <scheme val="minor"/>
      </rPr>
      <t xml:space="preserve"> - Santos</t>
    </r>
    <r>
      <rPr>
        <b/>
        <vertAlign val="superscript"/>
        <sz val="11"/>
        <color theme="1"/>
        <rFont val="Calibri"/>
        <family val="2"/>
        <scheme val="minor"/>
      </rPr>
      <t>2</t>
    </r>
    <r>
      <rPr>
        <b/>
        <sz val="11"/>
        <color theme="1"/>
        <rFont val="Calibri"/>
        <family val="2"/>
        <scheme val="minor"/>
      </rPr>
      <t xml:space="preserve"> by rail                                                                --US$/mt--</t>
    </r>
  </si>
  <si>
    <r>
      <rPr>
        <vertAlign val="superscript"/>
        <sz val="9"/>
        <color theme="1"/>
        <rFont val="Calibri"/>
        <family val="2"/>
        <scheme val="minor"/>
      </rPr>
      <t>1</t>
    </r>
    <r>
      <rPr>
        <sz val="9"/>
        <color theme="1"/>
        <rFont val="Calibri"/>
        <family val="2"/>
        <scheme val="minor"/>
      </rPr>
      <t>Producing regions: RS = Rio Grande Do Sul and MT= Mato Grosso.</t>
    </r>
  </si>
  <si>
    <t>-</t>
  </si>
  <si>
    <r>
      <t>4</t>
    </r>
    <r>
      <rPr>
        <sz val="9"/>
        <rFont val="Calibri"/>
        <family val="2"/>
        <scheme val="minor"/>
      </rPr>
      <t xml:space="preserve">In Brazil, there are no published rail tariff rates. Rail rates can be up to 30 percent lower than truck rates, depending on the volumes hauled and the terms of contracts signed between the railroad company and shippers.                 </t>
    </r>
  </si>
  <si>
    <t>Source: University of São Paulo, Escola Superior de Agricultura “Luiz de Queiroz” (ESALQ/USP), Brazil, and USDA, Agricultural Marketing Service.</t>
  </si>
  <si>
    <t xml:space="preserve">Note: qtr. = quarter. mt = metric ton. Avg = average. A hyphen in an otherwise empty cell denotes that the data are not available. </t>
  </si>
  <si>
    <t>Table 4.  Quarterly costs of transporting Brazilian soybeans from the southern ports to Hamburg, Germany,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</si>
</sst>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 #,##0.00_-;_-* &quot;-&quot;??_-;_-@_-"/>
    <numFmt numFmtId="166" formatCode="_(* #,##0.00_);_(* \(#,##0.00\);_(* \-??_);_(@_)"/>
  </numFmts>
  <fonts count="15" x14ac:knownFonts="1">
    <font>
      <sz val="11"/>
      <color theme="1"/>
      <name val="Calibri"/>
      <family val="2"/>
      <scheme val="minor"/>
    </font>
    <font>
      <sz val="9"/>
      <color theme="1"/>
      <name val="Calibri"/>
      <family val="2"/>
      <scheme val="minor"/>
    </font>
    <font>
      <vertAlign val="superscript"/>
      <sz val="11"/>
      <color theme="1"/>
      <name val="Calibri"/>
      <family val="2"/>
      <scheme val="minor"/>
    </font>
    <font>
      <vertAlign val="superscript"/>
      <sz val="9"/>
      <color theme="1"/>
      <name val="Calibri"/>
      <family val="2"/>
      <scheme val="minor"/>
    </font>
    <font>
      <b/>
      <sz val="12"/>
      <color theme="1"/>
      <name val="Calibri"/>
      <family val="2"/>
      <scheme val="minor"/>
    </font>
    <font>
      <b/>
      <sz val="11"/>
      <color theme="1"/>
      <name val="Calibri"/>
      <family val="2"/>
      <scheme val="minor"/>
    </font>
    <font>
      <b/>
      <vertAlign val="superscript"/>
      <sz val="11"/>
      <color theme="1"/>
      <name val="Calibri"/>
      <family val="2"/>
      <scheme val="minor"/>
    </font>
    <font>
      <b/>
      <sz val="11"/>
      <color theme="0"/>
      <name val="Calibri"/>
      <family val="2"/>
      <scheme val="minor"/>
    </font>
    <font>
      <b/>
      <sz val="12"/>
      <color theme="0"/>
      <name val="Calibri"/>
      <family val="2"/>
      <scheme val="minor"/>
    </font>
    <font>
      <sz val="10"/>
      <name val="Arial"/>
      <family val="2"/>
    </font>
    <font>
      <sz val="11"/>
      <color theme="1"/>
      <name val="Calibri"/>
      <family val="2"/>
      <scheme val="minor"/>
    </font>
    <font>
      <sz val="10"/>
      <name val="Arial"/>
      <family val="2"/>
    </font>
    <font>
      <b/>
      <sz val="11"/>
      <color theme="1"/>
      <name val="Calibri"/>
      <family val="2"/>
    </font>
    <font>
      <vertAlign val="superscript"/>
      <sz val="9"/>
      <name val="Calibri"/>
      <family val="2"/>
      <scheme val="minor"/>
    </font>
    <font>
      <sz val="9"/>
      <name val="Calibri"/>
      <family val="2"/>
      <scheme val="minor"/>
    </font>
  </fonts>
  <fills count="8">
    <fill>
      <patternFill patternType="none"/>
    </fill>
    <fill>
      <patternFill patternType="gray125"/>
    </fill>
    <fill>
      <patternFill patternType="solid">
        <fgColor rgb="FF845929"/>
        <bgColor indexed="64"/>
      </patternFill>
    </fill>
    <fill>
      <patternFill patternType="solid">
        <fgColor rgb="FFD09F6A"/>
        <bgColor indexed="64"/>
      </patternFill>
    </fill>
    <fill>
      <patternFill patternType="solid">
        <fgColor rgb="FFDFBE99"/>
        <bgColor indexed="64"/>
      </patternFill>
    </fill>
    <fill>
      <patternFill patternType="solid">
        <fgColor rgb="FFEFDFCD"/>
        <bgColor indexed="64"/>
      </patternFill>
    </fill>
    <fill>
      <patternFill patternType="solid">
        <fgColor rgb="FFFFFFCC"/>
      </patternFill>
    </fill>
    <fill>
      <patternFill patternType="solid">
        <fgColor theme="0"/>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thin">
        <color auto="1"/>
      </top>
      <bottom/>
      <diagonal/>
    </border>
    <border>
      <left style="medium">
        <color auto="1"/>
      </left>
      <right/>
      <top/>
      <bottom style="thin">
        <color auto="1"/>
      </bottom>
      <diagonal/>
    </border>
    <border>
      <left style="thin">
        <color rgb="FFB2B2B2"/>
      </left>
      <right style="thin">
        <color rgb="FFB2B2B2"/>
      </right>
      <top style="thin">
        <color rgb="FFB2B2B2"/>
      </top>
      <bottom style="thin">
        <color rgb="FFB2B2B2"/>
      </bottom>
      <diagonal/>
    </border>
  </borders>
  <cellStyleXfs count="19">
    <xf numFmtId="0" fontId="0" fillId="0" borderId="0"/>
    <xf numFmtId="0" fontId="9" fillId="0" borderId="0"/>
    <xf numFmtId="9"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165" fontId="9" fillId="0" borderId="0" applyFont="0" applyFill="0" applyBorder="0" applyAlignment="0" applyProtection="0"/>
    <xf numFmtId="0" fontId="11" fillId="0" borderId="0"/>
    <xf numFmtId="166" fontId="9" fillId="0" borderId="0" applyFill="0" applyBorder="0" applyAlignment="0" applyProtection="0"/>
    <xf numFmtId="0" fontId="10" fillId="0" borderId="0"/>
    <xf numFmtId="0" fontId="9" fillId="0" borderId="0"/>
    <xf numFmtId="0" fontId="10" fillId="0" borderId="0"/>
    <xf numFmtId="0" fontId="10" fillId="6" borderId="22" applyNumberFormat="0" applyFont="0" applyAlignment="0" applyProtection="0"/>
    <xf numFmtId="0" fontId="10" fillId="6" borderId="22" applyNumberFormat="0" applyFont="0" applyAlignment="0" applyProtection="0"/>
    <xf numFmtId="9" fontId="9" fillId="0" borderId="0" applyFill="0" applyBorder="0" applyAlignment="0" applyProtection="0"/>
    <xf numFmtId="9" fontId="9" fillId="0" borderId="0" applyFill="0" applyBorder="0" applyAlignment="0" applyProtection="0"/>
    <xf numFmtId="166" fontId="9" fillId="0" borderId="0" applyFill="0" applyBorder="0" applyAlignment="0" applyProtection="0"/>
    <xf numFmtId="165" fontId="10" fillId="0" borderId="0" applyFont="0" applyFill="0" applyBorder="0" applyAlignment="0" applyProtection="0"/>
  </cellStyleXfs>
  <cellXfs count="61">
    <xf numFmtId="0" fontId="0" fillId="0" borderId="0" xfId="0"/>
    <xf numFmtId="0" fontId="0" fillId="5" borderId="1" xfId="0" applyFill="1" applyBorder="1"/>
    <xf numFmtId="164" fontId="0" fillId="5" borderId="1" xfId="0" applyNumberFormat="1" applyFill="1" applyBorder="1"/>
    <xf numFmtId="164" fontId="0" fillId="5" borderId="12" xfId="0" applyNumberFormat="1" applyFill="1" applyBorder="1"/>
    <xf numFmtId="0" fontId="0" fillId="5" borderId="14" xfId="0" applyFill="1" applyBorder="1"/>
    <xf numFmtId="164" fontId="0" fillId="5" borderId="14" xfId="0" applyNumberFormat="1" applyFill="1" applyBorder="1"/>
    <xf numFmtId="164" fontId="0" fillId="5" borderId="4" xfId="0" applyNumberFormat="1" applyFill="1" applyBorder="1"/>
    <xf numFmtId="2" fontId="0" fillId="5" borderId="1" xfId="0" applyNumberFormat="1" applyFill="1" applyBorder="1"/>
    <xf numFmtId="2" fontId="0" fillId="5" borderId="12" xfId="0" applyNumberFormat="1" applyFill="1" applyBorder="1"/>
    <xf numFmtId="2" fontId="0" fillId="5" borderId="10" xfId="0" applyNumberFormat="1" applyFill="1" applyBorder="1"/>
    <xf numFmtId="2" fontId="0" fillId="5" borderId="15" xfId="0" applyNumberFormat="1" applyFill="1" applyBorder="1"/>
    <xf numFmtId="2" fontId="0" fillId="5" borderId="1" xfId="0" applyNumberFormat="1" applyFill="1" applyBorder="1" applyAlignment="1">
      <alignment horizontal="center"/>
    </xf>
    <xf numFmtId="2" fontId="0" fillId="5" borderId="1" xfId="0" applyNumberFormat="1" applyFill="1" applyBorder="1" applyAlignment="1">
      <alignment horizontal="right"/>
    </xf>
    <xf numFmtId="164" fontId="0" fillId="5" borderId="1" xfId="0" applyNumberFormat="1" applyFill="1" applyBorder="1" applyAlignment="1">
      <alignment horizontal="right"/>
    </xf>
    <xf numFmtId="43" fontId="0" fillId="5" borderId="1" xfId="0" applyNumberFormat="1" applyFill="1" applyBorder="1" applyAlignment="1">
      <alignment horizontal="right"/>
    </xf>
    <xf numFmtId="43" fontId="0" fillId="5" borderId="12" xfId="0" applyNumberFormat="1" applyFill="1" applyBorder="1"/>
    <xf numFmtId="43" fontId="0" fillId="5" borderId="1" xfId="0" applyNumberFormat="1" applyFill="1" applyBorder="1"/>
    <xf numFmtId="2" fontId="0" fillId="5" borderId="12" xfId="0" applyNumberFormat="1" applyFill="1" applyBorder="1" applyAlignment="1">
      <alignment horizontal="center"/>
    </xf>
    <xf numFmtId="2" fontId="0" fillId="5" borderId="10" xfId="0" applyNumberFormat="1" applyFill="1" applyBorder="1" applyAlignment="1">
      <alignment horizontal="right"/>
    </xf>
    <xf numFmtId="2" fontId="0" fillId="5" borderId="15" xfId="0" applyNumberFormat="1" applyFill="1" applyBorder="1" applyAlignment="1">
      <alignment horizontal="right"/>
    </xf>
    <xf numFmtId="164" fontId="0" fillId="5" borderId="10" xfId="0" applyNumberFormat="1" applyFill="1" applyBorder="1" applyAlignment="1">
      <alignment horizontal="right"/>
    </xf>
    <xf numFmtId="164" fontId="0" fillId="5" borderId="14" xfId="0" applyNumberFormat="1" applyFill="1" applyBorder="1" applyAlignment="1">
      <alignment horizontal="right"/>
    </xf>
    <xf numFmtId="2" fontId="0" fillId="5" borderId="1" xfId="0" applyNumberFormat="1" applyFill="1" applyBorder="1" applyAlignment="1">
      <alignment horizontal="right" vertical="center"/>
    </xf>
    <xf numFmtId="164" fontId="0" fillId="5" borderId="15" xfId="0" applyNumberFormat="1" applyFill="1" applyBorder="1" applyAlignment="1">
      <alignment horizontal="right"/>
    </xf>
    <xf numFmtId="164" fontId="0" fillId="5" borderId="15" xfId="0" applyNumberFormat="1" applyFill="1" applyBorder="1"/>
    <xf numFmtId="0" fontId="7"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1" fillId="7" borderId="5" xfId="0" applyFont="1" applyFill="1" applyBorder="1" applyAlignment="1">
      <alignment horizontal="left" vertical="top"/>
    </xf>
    <xf numFmtId="0" fontId="1" fillId="7" borderId="0" xfId="0" applyFont="1" applyFill="1" applyAlignment="1">
      <alignment horizontal="left" vertical="top"/>
    </xf>
    <xf numFmtId="0" fontId="1" fillId="7" borderId="6" xfId="0" applyFont="1" applyFill="1" applyBorder="1" applyAlignment="1">
      <alignment horizontal="left" vertical="top"/>
    </xf>
    <xf numFmtId="0" fontId="13" fillId="7" borderId="5" xfId="0" applyFont="1" applyFill="1" applyBorder="1" applyAlignment="1">
      <alignment horizontal="left" vertical="top" wrapText="1"/>
    </xf>
    <xf numFmtId="0" fontId="13" fillId="7" borderId="0" xfId="0" applyFont="1" applyFill="1" applyAlignment="1">
      <alignment horizontal="left" vertical="top" wrapText="1"/>
    </xf>
    <xf numFmtId="0" fontId="13" fillId="7" borderId="6" xfId="0" applyFont="1" applyFill="1" applyBorder="1" applyAlignment="1">
      <alignment horizontal="left" vertical="top" wrapText="1"/>
    </xf>
    <xf numFmtId="0" fontId="14" fillId="7" borderId="7" xfId="0" applyFont="1" applyFill="1" applyBorder="1" applyAlignment="1">
      <alignment horizontal="left" vertical="top" wrapText="1"/>
    </xf>
    <xf numFmtId="0" fontId="14" fillId="7" borderId="8" xfId="0" applyFont="1" applyFill="1" applyBorder="1" applyAlignment="1">
      <alignment horizontal="left" vertical="top" wrapText="1"/>
    </xf>
    <xf numFmtId="0" fontId="14" fillId="7" borderId="9" xfId="0" applyFont="1" applyFill="1" applyBorder="1" applyAlignment="1">
      <alignment horizontal="left" vertical="top" wrapText="1"/>
    </xf>
    <xf numFmtId="0" fontId="0" fillId="4" borderId="1" xfId="0" applyFill="1" applyBorder="1" applyAlignment="1">
      <alignment horizont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0" fillId="4" borderId="14" xfId="0" applyFill="1" applyBorder="1" applyAlignment="1">
      <alignment horizontal="center"/>
    </xf>
    <xf numFmtId="0" fontId="0" fillId="4" borderId="13" xfId="0" applyFill="1" applyBorder="1" applyAlignment="1">
      <alignment horizontal="center"/>
    </xf>
    <xf numFmtId="0" fontId="5" fillId="4" borderId="14"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1" fillId="7" borderId="2" xfId="0" applyFont="1" applyFill="1" applyBorder="1" applyAlignment="1">
      <alignment horizontal="left" vertical="top"/>
    </xf>
    <xf numFmtId="0" fontId="1" fillId="7" borderId="3" xfId="0" applyFont="1" applyFill="1" applyBorder="1" applyAlignment="1">
      <alignment horizontal="left" vertical="top"/>
    </xf>
    <xf numFmtId="0" fontId="1" fillId="7" borderId="4" xfId="0" applyFont="1" applyFill="1" applyBorder="1" applyAlignment="1">
      <alignment horizontal="left" vertical="top"/>
    </xf>
    <xf numFmtId="0" fontId="0" fillId="3" borderId="14" xfId="0" applyFill="1" applyBorder="1" applyAlignment="1">
      <alignment horizontal="center"/>
    </xf>
    <xf numFmtId="0" fontId="0" fillId="3" borderId="13" xfId="0" applyFill="1" applyBorder="1" applyAlignment="1">
      <alignment horizontal="center"/>
    </xf>
    <xf numFmtId="0" fontId="8"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cellXfs>
  <cellStyles count="19">
    <cellStyle name="Comma 2" xfId="3" xr:uid="{00000000-0005-0000-0000-000000000000}"/>
    <cellStyle name="Comma 3" xfId="9" xr:uid="{00000000-0005-0000-0000-000001000000}"/>
    <cellStyle name="Normal" xfId="0" builtinId="0"/>
    <cellStyle name="Normal 2" xfId="1" xr:uid="{00000000-0005-0000-0000-000003000000}"/>
    <cellStyle name="Normal 2 2" xfId="4" xr:uid="{00000000-0005-0000-0000-000004000000}"/>
    <cellStyle name="Normal 3" xfId="5" xr:uid="{00000000-0005-0000-0000-000005000000}"/>
    <cellStyle name="Normal 3 2" xfId="10" xr:uid="{00000000-0005-0000-0000-000006000000}"/>
    <cellStyle name="Normal 4" xfId="11" xr:uid="{00000000-0005-0000-0000-000007000000}"/>
    <cellStyle name="Normal 5" xfId="12" xr:uid="{00000000-0005-0000-0000-000008000000}"/>
    <cellStyle name="Normal 6" xfId="8" xr:uid="{00000000-0005-0000-0000-000009000000}"/>
    <cellStyle name="Nota 2" xfId="13" xr:uid="{00000000-0005-0000-0000-00000A000000}"/>
    <cellStyle name="Nota 2 2" xfId="14" xr:uid="{00000000-0005-0000-0000-00000B000000}"/>
    <cellStyle name="Percent 2" xfId="2" xr:uid="{00000000-0005-0000-0000-00000C000000}"/>
    <cellStyle name="Percent 3" xfId="6" xr:uid="{00000000-0005-0000-0000-00000D000000}"/>
    <cellStyle name="Percent 4" xfId="15" xr:uid="{00000000-0005-0000-0000-00000E000000}"/>
    <cellStyle name="Porcentagem 2" xfId="16" xr:uid="{00000000-0005-0000-0000-00000F000000}"/>
    <cellStyle name="Separador de milhares 2" xfId="7" xr:uid="{00000000-0005-0000-0000-000010000000}"/>
    <cellStyle name="Separador de milhares 2 2" xfId="17" xr:uid="{00000000-0005-0000-0000-000011000000}"/>
    <cellStyle name="Separador de milhares 3" xfId="18" xr:uid="{00000000-0005-0000-0000-000012000000}"/>
  </cellStyles>
  <dxfs count="0"/>
  <tableStyles count="0" defaultTableStyle="TableStyleMedium9" defaultPivotStyle="PivotStyleLight16"/>
  <colors>
    <mruColors>
      <color rgb="FFEFDFCD"/>
      <color rgb="FFDFBE99"/>
      <color rgb="FFD09F6A"/>
      <color rgb="FFAC7436"/>
      <color rgb="FF845929"/>
      <color rgb="FFFBFBC2"/>
      <color rgb="FFFAFAE6"/>
      <color rgb="FFFADD81"/>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34"/>
  <sheetViews>
    <sheetView tabSelected="1" topLeftCell="B1" workbookViewId="0">
      <selection activeCell="P11" sqref="P11"/>
    </sheetView>
  </sheetViews>
  <sheetFormatPr defaultRowHeight="14.4" x14ac:dyDescent="0.3"/>
  <cols>
    <col min="2" max="2" width="29.109375" customWidth="1"/>
  </cols>
  <sheetData>
    <row r="1" spans="2:12" ht="29.25" customHeight="1" x14ac:dyDescent="0.3">
      <c r="B1" s="58" t="s">
        <v>23</v>
      </c>
      <c r="C1" s="59"/>
      <c r="D1" s="59"/>
      <c r="E1" s="59"/>
      <c r="F1" s="59"/>
      <c r="G1" s="59"/>
      <c r="H1" s="59"/>
      <c r="I1" s="59"/>
      <c r="J1" s="59"/>
      <c r="K1" s="59"/>
      <c r="L1" s="60"/>
    </row>
    <row r="2" spans="2:12" x14ac:dyDescent="0.3">
      <c r="B2" s="56"/>
      <c r="C2" s="27" t="s">
        <v>12</v>
      </c>
      <c r="D2" s="27" t="s">
        <v>13</v>
      </c>
      <c r="E2" s="27" t="s">
        <v>14</v>
      </c>
      <c r="F2" s="25" t="s">
        <v>15</v>
      </c>
      <c r="G2" s="25" t="s">
        <v>5</v>
      </c>
      <c r="H2" s="27" t="s">
        <v>12</v>
      </c>
      <c r="I2" s="27" t="s">
        <v>13</v>
      </c>
      <c r="J2" s="27" t="s">
        <v>14</v>
      </c>
      <c r="K2" s="25" t="s">
        <v>15</v>
      </c>
      <c r="L2" s="27" t="s">
        <v>5</v>
      </c>
    </row>
    <row r="3" spans="2:12" x14ac:dyDescent="0.3">
      <c r="B3" s="57"/>
      <c r="C3" s="28"/>
      <c r="D3" s="28"/>
      <c r="E3" s="28"/>
      <c r="F3" s="26"/>
      <c r="G3" s="26"/>
      <c r="H3" s="28"/>
      <c r="I3" s="28"/>
      <c r="J3" s="28"/>
      <c r="K3" s="26"/>
      <c r="L3" s="28"/>
    </row>
    <row r="4" spans="2:12" ht="17.25" customHeight="1" x14ac:dyDescent="0.3">
      <c r="B4" s="38"/>
      <c r="C4" s="39" t="s">
        <v>16</v>
      </c>
      <c r="D4" s="40"/>
      <c r="E4" s="40"/>
      <c r="F4" s="40"/>
      <c r="G4" s="41"/>
      <c r="H4" s="45" t="s">
        <v>7</v>
      </c>
      <c r="I4" s="40"/>
      <c r="J4" s="40"/>
      <c r="K4" s="40"/>
      <c r="L4" s="46"/>
    </row>
    <row r="5" spans="2:12" ht="24" customHeight="1" x14ac:dyDescent="0.3">
      <c r="B5" s="38"/>
      <c r="C5" s="42"/>
      <c r="D5" s="43"/>
      <c r="E5" s="43"/>
      <c r="F5" s="43"/>
      <c r="G5" s="44"/>
      <c r="H5" s="47"/>
      <c r="I5" s="43"/>
      <c r="J5" s="43"/>
      <c r="K5" s="43"/>
      <c r="L5" s="48"/>
    </row>
    <row r="6" spans="2:12" ht="18" customHeight="1" x14ac:dyDescent="0.3">
      <c r="B6" s="1" t="s">
        <v>0</v>
      </c>
      <c r="C6" s="7">
        <v>96.2451320633417</v>
      </c>
      <c r="D6" s="7">
        <v>100.36</v>
      </c>
      <c r="E6" s="7">
        <v>113.56414054847123</v>
      </c>
      <c r="F6" s="18">
        <v>103.06483496724169</v>
      </c>
      <c r="G6" s="19">
        <f>AVERAGE(C6:F6)</f>
        <v>103.30852689476365</v>
      </c>
      <c r="H6" s="8">
        <v>95.661466622625468</v>
      </c>
      <c r="I6" s="7">
        <v>98.9</v>
      </c>
      <c r="J6" s="7">
        <v>112.54465877315806</v>
      </c>
      <c r="K6" s="12">
        <v>101.18906663736783</v>
      </c>
      <c r="L6" s="12">
        <f>AVERAGE(H6:K6)</f>
        <v>102.07379800828784</v>
      </c>
    </row>
    <row r="7" spans="2:12" ht="18" customHeight="1" x14ac:dyDescent="0.3">
      <c r="B7" s="1" t="s">
        <v>1</v>
      </c>
      <c r="C7" s="7">
        <v>31.65</v>
      </c>
      <c r="D7" s="7">
        <v>33.200000000000003</v>
      </c>
      <c r="E7" s="7">
        <v>35</v>
      </c>
      <c r="F7" s="18">
        <v>33</v>
      </c>
      <c r="G7" s="19">
        <f t="shared" ref="G7:G11" si="0">AVERAGE(C7:F7)</f>
        <v>33.212499999999999</v>
      </c>
      <c r="H7" s="8">
        <v>31</v>
      </c>
      <c r="I7" s="7">
        <v>32.5</v>
      </c>
      <c r="J7" s="7">
        <v>34.200000000000003</v>
      </c>
      <c r="K7" s="12">
        <v>32.1</v>
      </c>
      <c r="L7" s="12">
        <f t="shared" ref="L7:L11" si="1">AVERAGE(H7:K7)</f>
        <v>32.450000000000003</v>
      </c>
    </row>
    <row r="8" spans="2:12" ht="18" customHeight="1" x14ac:dyDescent="0.3">
      <c r="B8" s="1" t="s">
        <v>2</v>
      </c>
      <c r="C8" s="7">
        <v>127.89513206334169</v>
      </c>
      <c r="D8" s="7">
        <v>133.56</v>
      </c>
      <c r="E8" s="7">
        <v>148.56414054847124</v>
      </c>
      <c r="F8" s="18">
        <v>136.06483496724169</v>
      </c>
      <c r="G8" s="19">
        <f t="shared" si="0"/>
        <v>136.52102689476365</v>
      </c>
      <c r="H8" s="8">
        <v>126.66146662262547</v>
      </c>
      <c r="I8" s="7">
        <v>131.4</v>
      </c>
      <c r="J8" s="7">
        <f>J6+J7</f>
        <v>146.74465877315805</v>
      </c>
      <c r="K8" s="12">
        <v>133.28906663736782</v>
      </c>
      <c r="L8" s="12">
        <f t="shared" si="1"/>
        <v>134.52379800828783</v>
      </c>
    </row>
    <row r="9" spans="2:12" ht="18" customHeight="1" x14ac:dyDescent="0.3">
      <c r="B9" s="1" t="s">
        <v>8</v>
      </c>
      <c r="C9" s="7">
        <v>472.03606784188952</v>
      </c>
      <c r="D9" s="7">
        <v>384.93</v>
      </c>
      <c r="E9" s="12">
        <v>399.94278952984587</v>
      </c>
      <c r="F9" s="18">
        <v>406.90701302757753</v>
      </c>
      <c r="G9" s="19">
        <f t="shared" si="0"/>
        <v>415.95396759982822</v>
      </c>
      <c r="H9" s="15">
        <v>472.03606784188952</v>
      </c>
      <c r="I9" s="16">
        <v>384.93</v>
      </c>
      <c r="J9" s="12">
        <v>399.94278952984587</v>
      </c>
      <c r="K9" s="14">
        <v>406.90701302757753</v>
      </c>
      <c r="L9" s="12">
        <f t="shared" si="1"/>
        <v>415.95396759982822</v>
      </c>
    </row>
    <row r="10" spans="2:12" ht="18" customHeight="1" x14ac:dyDescent="0.3">
      <c r="B10" s="1" t="s">
        <v>3</v>
      </c>
      <c r="C10" s="7">
        <v>599.93119990523121</v>
      </c>
      <c r="D10" s="7">
        <v>518.49</v>
      </c>
      <c r="E10" s="12">
        <v>548.50693007831705</v>
      </c>
      <c r="F10" s="18">
        <v>542.9718479948192</v>
      </c>
      <c r="G10" s="19">
        <f t="shared" si="0"/>
        <v>552.4749944945919</v>
      </c>
      <c r="H10" s="8">
        <v>598.697534464515</v>
      </c>
      <c r="I10" s="7">
        <v>516.33000000000004</v>
      </c>
      <c r="J10" s="12">
        <f>J8+J9</f>
        <v>546.68744830300398</v>
      </c>
      <c r="K10" s="12">
        <v>540.19607966494539</v>
      </c>
      <c r="L10" s="12">
        <f t="shared" si="1"/>
        <v>550.4777656081161</v>
      </c>
    </row>
    <row r="11" spans="2:12" ht="18" customHeight="1" x14ac:dyDescent="0.3">
      <c r="B11" s="1" t="s">
        <v>4</v>
      </c>
      <c r="C11" s="2">
        <v>21.318299845639764</v>
      </c>
      <c r="D11" s="2">
        <v>25.759416767922232</v>
      </c>
      <c r="E11" s="21">
        <v>27.085189338858296</v>
      </c>
      <c r="F11" s="20">
        <v>25.059279863168886</v>
      </c>
      <c r="G11" s="23">
        <f t="shared" si="0"/>
        <v>24.805546453897293</v>
      </c>
      <c r="H11" s="3">
        <v>21.156169740353715</v>
      </c>
      <c r="I11" s="2">
        <v>21.609296364479729</v>
      </c>
      <c r="J11" s="21">
        <f>J8/J10*100</f>
        <v>26.84251471817662</v>
      </c>
      <c r="K11" s="13">
        <v>24.674201027160336</v>
      </c>
      <c r="L11" s="13">
        <f t="shared" si="1"/>
        <v>23.570545462542601</v>
      </c>
    </row>
    <row r="12" spans="2:12" ht="17.25" customHeight="1" x14ac:dyDescent="0.3">
      <c r="B12" s="49"/>
      <c r="C12" s="39" t="s">
        <v>17</v>
      </c>
      <c r="D12" s="40"/>
      <c r="E12" s="40"/>
      <c r="F12" s="40"/>
      <c r="G12" s="41"/>
      <c r="H12" s="46" t="s">
        <v>6</v>
      </c>
      <c r="I12" s="51"/>
      <c r="J12" s="51"/>
      <c r="K12" s="51"/>
      <c r="L12" s="51"/>
    </row>
    <row r="13" spans="2:12" ht="24" customHeight="1" x14ac:dyDescent="0.3">
      <c r="B13" s="50"/>
      <c r="C13" s="42"/>
      <c r="D13" s="43"/>
      <c r="E13" s="43"/>
      <c r="F13" s="43"/>
      <c r="G13" s="44"/>
      <c r="H13" s="48"/>
      <c r="I13" s="52"/>
      <c r="J13" s="52"/>
      <c r="K13" s="52"/>
      <c r="L13" s="52"/>
    </row>
    <row r="14" spans="2:12" x14ac:dyDescent="0.3">
      <c r="B14" s="56"/>
      <c r="C14" s="27" t="s">
        <v>12</v>
      </c>
      <c r="D14" s="27" t="s">
        <v>13</v>
      </c>
      <c r="E14" s="27" t="s">
        <v>14</v>
      </c>
      <c r="F14" s="25" t="s">
        <v>15</v>
      </c>
      <c r="G14" s="25" t="s">
        <v>5</v>
      </c>
      <c r="H14" s="27" t="s">
        <v>12</v>
      </c>
      <c r="I14" s="27" t="s">
        <v>13</v>
      </c>
      <c r="J14" s="27" t="s">
        <v>14</v>
      </c>
      <c r="K14" s="25" t="s">
        <v>15</v>
      </c>
      <c r="L14" s="27" t="s">
        <v>5</v>
      </c>
    </row>
    <row r="15" spans="2:12" x14ac:dyDescent="0.3">
      <c r="B15" s="57"/>
      <c r="C15" s="28"/>
      <c r="D15" s="28"/>
      <c r="E15" s="28"/>
      <c r="F15" s="26"/>
      <c r="G15" s="26"/>
      <c r="H15" s="28"/>
      <c r="I15" s="28"/>
      <c r="J15" s="28"/>
      <c r="K15" s="26"/>
      <c r="L15" s="28"/>
    </row>
    <row r="16" spans="2:12" ht="18" customHeight="1" x14ac:dyDescent="0.3">
      <c r="B16" s="1" t="s">
        <v>0</v>
      </c>
      <c r="C16" s="7">
        <v>34.84982297648596</v>
      </c>
      <c r="D16" s="7">
        <v>35.89</v>
      </c>
      <c r="E16" s="12">
        <v>40.222830124352399</v>
      </c>
      <c r="F16" s="9">
        <v>36.723563589902319</v>
      </c>
      <c r="G16" s="10">
        <f t="shared" ref="G16:G22" si="2">AVERAGE(C16:F16)</f>
        <v>36.92155417268517</v>
      </c>
      <c r="H16" s="8">
        <v>33.017524845559919</v>
      </c>
      <c r="I16" s="7">
        <v>33.700000000000003</v>
      </c>
      <c r="J16" s="12">
        <v>35.890820589073698</v>
      </c>
      <c r="K16" s="12">
        <v>35.156639220092345</v>
      </c>
      <c r="L16" s="12">
        <f t="shared" ref="L16:L22" si="3">AVERAGE(H16:K16)</f>
        <v>34.441246163681491</v>
      </c>
    </row>
    <row r="17" spans="2:12" ht="18" customHeight="1" x14ac:dyDescent="0.3">
      <c r="B17" s="1" t="s">
        <v>9</v>
      </c>
      <c r="C17" s="7">
        <v>49.618594109490317</v>
      </c>
      <c r="D17" s="7">
        <v>54.47</v>
      </c>
      <c r="E17" s="12">
        <v>58.437468869358952</v>
      </c>
      <c r="F17" s="9">
        <v>56.610956998433586</v>
      </c>
      <c r="G17" s="10">
        <f t="shared" si="2"/>
        <v>54.784254994320712</v>
      </c>
      <c r="H17" s="17" t="s">
        <v>19</v>
      </c>
      <c r="I17" s="11" t="s">
        <v>19</v>
      </c>
      <c r="J17" s="11" t="s">
        <v>19</v>
      </c>
      <c r="K17" s="22" t="s">
        <v>19</v>
      </c>
      <c r="L17" s="17" t="s">
        <v>19</v>
      </c>
    </row>
    <row r="18" spans="2:12" ht="18" customHeight="1" x14ac:dyDescent="0.3">
      <c r="B18" s="1" t="s">
        <v>1</v>
      </c>
      <c r="C18" s="7">
        <v>31.65</v>
      </c>
      <c r="D18" s="7">
        <v>33.200000000000003</v>
      </c>
      <c r="E18" s="7">
        <v>35</v>
      </c>
      <c r="F18" s="9">
        <v>33</v>
      </c>
      <c r="G18" s="10">
        <f t="shared" si="2"/>
        <v>33.212499999999999</v>
      </c>
      <c r="H18" s="8">
        <v>32.5</v>
      </c>
      <c r="I18" s="7">
        <v>34.200000000000003</v>
      </c>
      <c r="J18" s="7">
        <v>36</v>
      </c>
      <c r="K18" s="12">
        <v>33.799999999999997</v>
      </c>
      <c r="L18" s="12">
        <f t="shared" si="3"/>
        <v>34.125</v>
      </c>
    </row>
    <row r="19" spans="2:12" ht="18" customHeight="1" x14ac:dyDescent="0.3">
      <c r="B19" s="1" t="s">
        <v>2</v>
      </c>
      <c r="C19" s="7">
        <v>116.11841708597629</v>
      </c>
      <c r="D19" s="7">
        <v>123.56</v>
      </c>
      <c r="E19" s="7">
        <v>133.66029899371136</v>
      </c>
      <c r="F19" s="9">
        <v>126.33452058833591</v>
      </c>
      <c r="G19" s="10">
        <f t="shared" si="2"/>
        <v>124.91830916700589</v>
      </c>
      <c r="H19" s="8">
        <v>65.517524845559919</v>
      </c>
      <c r="I19" s="7">
        <v>67.900000000000006</v>
      </c>
      <c r="J19" s="7">
        <v>71.890820589073698</v>
      </c>
      <c r="K19" s="12">
        <v>68.956639220092342</v>
      </c>
      <c r="L19" s="12">
        <f t="shared" si="3"/>
        <v>68.566246163681484</v>
      </c>
    </row>
    <row r="20" spans="2:12" ht="18" customHeight="1" x14ac:dyDescent="0.3">
      <c r="B20" s="1" t="s">
        <v>8</v>
      </c>
      <c r="C20" s="7">
        <v>472.03606784188952</v>
      </c>
      <c r="D20" s="7">
        <v>384.93</v>
      </c>
      <c r="E20" s="12">
        <v>399.94278952984587</v>
      </c>
      <c r="F20" s="9">
        <v>406.90701302757753</v>
      </c>
      <c r="G20" s="10">
        <f t="shared" si="2"/>
        <v>415.95396759982822</v>
      </c>
      <c r="H20" s="8">
        <v>525.79535646768409</v>
      </c>
      <c r="I20" s="7">
        <v>437.8</v>
      </c>
      <c r="J20" s="12">
        <v>469.47671564406647</v>
      </c>
      <c r="K20" s="12">
        <v>457.19507870681679</v>
      </c>
      <c r="L20" s="12">
        <f t="shared" si="3"/>
        <v>472.5667877046418</v>
      </c>
    </row>
    <row r="21" spans="2:12" ht="18" customHeight="1" x14ac:dyDescent="0.3">
      <c r="B21" s="1" t="s">
        <v>3</v>
      </c>
      <c r="C21" s="7">
        <v>588.15448492786584</v>
      </c>
      <c r="D21" s="7">
        <v>508.49</v>
      </c>
      <c r="E21" s="12">
        <v>533.60308852355729</v>
      </c>
      <c r="F21" s="9">
        <v>533.24153361591345</v>
      </c>
      <c r="G21" s="10">
        <f t="shared" si="2"/>
        <v>540.87227676683415</v>
      </c>
      <c r="H21" s="8">
        <v>591.31288131324402</v>
      </c>
      <c r="I21" s="7">
        <v>505.70000000000005</v>
      </c>
      <c r="J21" s="12">
        <v>541.36753623314019</v>
      </c>
      <c r="K21" s="12">
        <v>526.1517179269091</v>
      </c>
      <c r="L21" s="12">
        <f t="shared" si="3"/>
        <v>541.13303386832331</v>
      </c>
    </row>
    <row r="22" spans="2:12" ht="18" customHeight="1" x14ac:dyDescent="0.3">
      <c r="B22" s="4" t="s">
        <v>4</v>
      </c>
      <c r="C22" s="2">
        <v>19.742843089977903</v>
      </c>
      <c r="D22" s="2">
        <v>19.390365043607176</v>
      </c>
      <c r="E22" s="21">
        <v>25.048636686781578</v>
      </c>
      <c r="F22" s="20">
        <v>23.691800548929656</v>
      </c>
      <c r="G22" s="24">
        <f t="shared" si="2"/>
        <v>21.968411342324075</v>
      </c>
      <c r="H22" s="6">
        <v>11.080009740368306</v>
      </c>
      <c r="I22" s="5">
        <v>13.426932964208028</v>
      </c>
      <c r="J22" s="21">
        <v>13.279484966773827</v>
      </c>
      <c r="K22" s="21">
        <v>13.105847015341595</v>
      </c>
      <c r="L22" s="13">
        <f t="shared" si="3"/>
        <v>12.723068671672939</v>
      </c>
    </row>
    <row r="23" spans="2:12" x14ac:dyDescent="0.3">
      <c r="B23" s="53" t="s">
        <v>18</v>
      </c>
      <c r="C23" s="54"/>
      <c r="D23" s="54"/>
      <c r="E23" s="54"/>
      <c r="F23" s="54"/>
      <c r="G23" s="54"/>
      <c r="H23" s="54"/>
      <c r="I23" s="54"/>
      <c r="J23" s="54"/>
      <c r="K23" s="54"/>
      <c r="L23" s="55"/>
    </row>
    <row r="24" spans="2:12" x14ac:dyDescent="0.3">
      <c r="B24" s="29" t="s">
        <v>10</v>
      </c>
      <c r="C24" s="30"/>
      <c r="D24" s="30"/>
      <c r="E24" s="30"/>
      <c r="F24" s="30"/>
      <c r="G24" s="30"/>
      <c r="H24" s="30"/>
      <c r="I24" s="30"/>
      <c r="J24" s="30"/>
      <c r="K24" s="30"/>
      <c r="L24" s="31"/>
    </row>
    <row r="25" spans="2:12" x14ac:dyDescent="0.3">
      <c r="B25" s="29" t="s">
        <v>11</v>
      </c>
      <c r="C25" s="30"/>
      <c r="D25" s="30"/>
      <c r="E25" s="30"/>
      <c r="F25" s="30"/>
      <c r="G25" s="30"/>
      <c r="H25" s="30"/>
      <c r="I25" s="30"/>
      <c r="J25" s="30"/>
      <c r="K25" s="30"/>
      <c r="L25" s="31"/>
    </row>
    <row r="26" spans="2:12" ht="28.8" customHeight="1" x14ac:dyDescent="0.3">
      <c r="B26" s="32" t="s">
        <v>20</v>
      </c>
      <c r="C26" s="33"/>
      <c r="D26" s="33"/>
      <c r="E26" s="33"/>
      <c r="F26" s="33"/>
      <c r="G26" s="33"/>
      <c r="H26" s="33"/>
      <c r="I26" s="33"/>
      <c r="J26" s="33"/>
      <c r="K26" s="33"/>
      <c r="L26" s="34"/>
    </row>
    <row r="27" spans="2:12" x14ac:dyDescent="0.3">
      <c r="B27" s="29" t="s">
        <v>22</v>
      </c>
      <c r="C27" s="30"/>
      <c r="D27" s="30"/>
      <c r="E27" s="30"/>
      <c r="F27" s="30"/>
      <c r="G27" s="30"/>
      <c r="H27" s="30"/>
      <c r="I27" s="30"/>
      <c r="J27" s="30"/>
      <c r="K27" s="30"/>
      <c r="L27" s="31"/>
    </row>
    <row r="28" spans="2:12" ht="14.4" customHeight="1" x14ac:dyDescent="0.3">
      <c r="B28" s="35" t="s">
        <v>21</v>
      </c>
      <c r="C28" s="36"/>
      <c r="D28" s="36"/>
      <c r="E28" s="36"/>
      <c r="F28" s="36"/>
      <c r="G28" s="36"/>
      <c r="H28" s="36"/>
      <c r="I28" s="36"/>
      <c r="J28" s="36"/>
      <c r="K28" s="36"/>
      <c r="L28" s="37"/>
    </row>
    <row r="29" spans="2:12" ht="18" customHeight="1" x14ac:dyDescent="0.3"/>
    <row r="30" spans="2:12" ht="18" customHeight="1" x14ac:dyDescent="0.3"/>
    <row r="31" spans="2:12" ht="18" customHeight="1" x14ac:dyDescent="0.3"/>
    <row r="32" spans="2:12" ht="18" customHeight="1" x14ac:dyDescent="0.3"/>
    <row r="33" ht="18" customHeight="1" x14ac:dyDescent="0.3"/>
    <row r="34" ht="18" customHeight="1" x14ac:dyDescent="0.3"/>
  </sheetData>
  <mergeCells count="35">
    <mergeCell ref="B1:L1"/>
    <mergeCell ref="B2:B3"/>
    <mergeCell ref="C2:C3"/>
    <mergeCell ref="D2:D3"/>
    <mergeCell ref="E2:E3"/>
    <mergeCell ref="F2:F3"/>
    <mergeCell ref="G2:G3"/>
    <mergeCell ref="H2:H3"/>
    <mergeCell ref="I2:I3"/>
    <mergeCell ref="J2:J3"/>
    <mergeCell ref="K2:K3"/>
    <mergeCell ref="L2:L3"/>
    <mergeCell ref="B25:L25"/>
    <mergeCell ref="B26:L26"/>
    <mergeCell ref="B27:L27"/>
    <mergeCell ref="B28:L28"/>
    <mergeCell ref="B4:B5"/>
    <mergeCell ref="C4:G5"/>
    <mergeCell ref="H4:L5"/>
    <mergeCell ref="B12:B13"/>
    <mergeCell ref="C12:G13"/>
    <mergeCell ref="H12:L13"/>
    <mergeCell ref="B23:L23"/>
    <mergeCell ref="B24:L24"/>
    <mergeCell ref="B14:B15"/>
    <mergeCell ref="C14:C15"/>
    <mergeCell ref="D14:D15"/>
    <mergeCell ref="E14:E15"/>
    <mergeCell ref="K14:K15"/>
    <mergeCell ref="L14:L15"/>
    <mergeCell ref="F14:F15"/>
    <mergeCell ref="G14:G15"/>
    <mergeCell ref="H14:H15"/>
    <mergeCell ref="I14:I15"/>
    <mergeCell ref="J14:J15"/>
  </mergeCells>
  <pageMargins left="0.7" right="0.7" top="0.75" bottom="0.75" header="0.3" footer="0.3"/>
  <pageSetup orientation="portrait" r:id="rId1"/>
  <ignoredErrors>
    <ignoredError sqref="G6 G7:G11 G16:G22 L6 L7:L11 L16 L18:L22"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4</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Salin, Delmy - MRP-AMS</cp:lastModifiedBy>
  <dcterms:created xsi:type="dcterms:W3CDTF">2008-08-25T16:01:01Z</dcterms:created>
  <dcterms:modified xsi:type="dcterms:W3CDTF">2024-02-06T15:55:00Z</dcterms:modified>
</cp:coreProperties>
</file>