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D:\Brazil 2022\Jessica 2022 Feb 2022\"/>
    </mc:Choice>
  </mc:AlternateContent>
  <xr:revisionPtr revIDLastSave="0" documentId="13_ncr:1_{18020117-B458-4473-A0BD-3953830DD15D}" xr6:coauthVersionLast="47" xr6:coauthVersionMax="47" xr10:uidLastSave="{00000000-0000-0000-0000-000000000000}"/>
  <bookViews>
    <workbookView xWindow="-108" yWindow="-108" windowWidth="23256" windowHeight="14016" xr2:uid="{00000000-000D-0000-FFFF-FFFF00000000}"/>
  </bookViews>
  <sheets>
    <sheet name="Table 4"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 i="4" l="1"/>
  <c r="L23" i="4"/>
  <c r="L22" i="4"/>
  <c r="L21" i="4"/>
  <c r="L20" i="4"/>
  <c r="L19" i="4"/>
  <c r="L17" i="4"/>
  <c r="L10" i="4"/>
  <c r="L8" i="4"/>
  <c r="L7" i="4"/>
  <c r="G21" i="4"/>
  <c r="G19" i="4"/>
  <c r="G18" i="4"/>
  <c r="G17" i="4"/>
  <c r="G10" i="4"/>
  <c r="G8" i="4"/>
  <c r="G7" i="4"/>
  <c r="L9" i="4" l="1"/>
  <c r="L11" i="4"/>
  <c r="G20" i="4"/>
  <c r="G22" i="4"/>
  <c r="G12" i="4"/>
  <c r="G9" i="4"/>
  <c r="L12" i="4" l="1"/>
  <c r="G23" i="4"/>
</calcChain>
</file>

<file path=xl/sharedStrings.xml><?xml version="1.0" encoding="utf-8"?>
<sst xmlns="http://schemas.openxmlformats.org/spreadsheetml/2006/main" count="50" uniqueCount="25">
  <si>
    <t>Truck</t>
  </si>
  <si>
    <t>Ocean</t>
  </si>
  <si>
    <t>Total transportation</t>
  </si>
  <si>
    <t>Landed cost</t>
  </si>
  <si>
    <t>Transport % of landed cost</t>
  </si>
  <si>
    <t>Avg</t>
  </si>
  <si>
    <r>
      <t>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 xml:space="preserve">2 </t>
    </r>
    <r>
      <rPr>
        <b/>
        <sz val="11"/>
        <color theme="1"/>
        <rFont val="Calibri"/>
        <family val="2"/>
        <scheme val="minor"/>
      </rPr>
      <t xml:space="preserve">                                                 --US$/mt--</t>
    </r>
  </si>
  <si>
    <r>
      <t>North MT</t>
    </r>
    <r>
      <rPr>
        <b/>
        <vertAlign val="superscript"/>
        <sz val="11"/>
        <color theme="1"/>
        <rFont val="Calibri"/>
        <family val="2"/>
        <scheme val="minor"/>
      </rPr>
      <t>1</t>
    </r>
    <r>
      <rPr>
        <b/>
        <sz val="11"/>
        <color theme="1"/>
        <rFont val="Calibri"/>
        <family val="2"/>
        <scheme val="minor"/>
      </rPr>
      <t xml:space="preserve"> - Paranagu</t>
    </r>
    <r>
      <rPr>
        <b/>
        <sz val="11"/>
        <color theme="1"/>
        <rFont val="Calibri"/>
        <family val="2"/>
      </rPr>
      <t>á</t>
    </r>
    <r>
      <rPr>
        <b/>
        <vertAlign val="superscript"/>
        <sz val="11"/>
        <color theme="1"/>
        <rFont val="Calibri"/>
        <family val="2"/>
        <scheme val="minor"/>
      </rPr>
      <t xml:space="preserve">2 </t>
    </r>
    <r>
      <rPr>
        <b/>
        <sz val="11"/>
        <color theme="1"/>
        <rFont val="Calibri"/>
        <family val="2"/>
        <scheme val="minor"/>
      </rPr>
      <t xml:space="preserve">                                                          --US$/mt--</t>
    </r>
  </si>
  <si>
    <t>Table 4.  Quarterly costs of transporting Brazilian soybeans from the southern ports to Hamburg, Germany</t>
  </si>
  <si>
    <r>
      <t>Farm gate price</t>
    </r>
    <r>
      <rPr>
        <vertAlign val="superscript"/>
        <sz val="11"/>
        <color theme="1"/>
        <rFont val="Calibri"/>
        <family val="2"/>
        <scheme val="minor"/>
      </rPr>
      <t>3</t>
    </r>
  </si>
  <si>
    <r>
      <t>Rail</t>
    </r>
    <r>
      <rPr>
        <vertAlign val="superscript"/>
        <sz val="11"/>
        <color theme="1"/>
        <rFont val="Calibri"/>
        <family val="2"/>
        <scheme val="minor"/>
      </rPr>
      <t>4</t>
    </r>
    <r>
      <rPr>
        <sz val="11"/>
        <color theme="1"/>
        <rFont val="Calibri"/>
        <family val="2"/>
        <scheme val="minor"/>
      </rPr>
      <t xml:space="preserve"> </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</si>
  <si>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</si>
  <si>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</si>
  <si>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t>1st qtr.</t>
  </si>
  <si>
    <t>2nd qtr.</t>
  </si>
  <si>
    <t>3rd qtr.</t>
  </si>
  <si>
    <t>4th qtr.</t>
  </si>
  <si>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truck                                                                    --US$/mt--</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</si>
  <si>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rail                                                                --US$/mt--</t>
    </r>
  </si>
  <si>
    <r>
      <rPr>
        <vertAlign val="superscript"/>
        <sz val="9"/>
        <color theme="1"/>
        <rFont val="Calibri"/>
        <family val="2"/>
        <scheme val="minor"/>
      </rPr>
      <t>1</t>
    </r>
    <r>
      <rPr>
        <sz val="9"/>
        <color theme="1"/>
        <rFont val="Calibri"/>
        <family val="2"/>
        <scheme val="minor"/>
      </rPr>
      <t>Producing regions: RS = Rio Grande Do Sul and MT= Mato Grosso.</t>
    </r>
  </si>
  <si>
    <r>
      <t>––––––––––––––––––––––––– 2022</t>
    </r>
    <r>
      <rPr>
        <b/>
        <sz val="11"/>
        <color theme="0"/>
        <rFont val="Calibri"/>
        <family val="2"/>
      </rPr>
      <t>–––––––––––––––––––––––––</t>
    </r>
  </si>
  <si>
    <t>-</t>
  </si>
  <si>
    <r>
      <t>4</t>
    </r>
    <r>
      <rPr>
        <sz val="9"/>
        <rFont val="Calibri"/>
        <family val="2"/>
        <scheme val="minor"/>
      </rPr>
      <t xml:space="preserve">In Brazil, there are no published rail tariff rates. Rail rates can be up to 30 percent lower than truck rates, depending on the volumes hauled and the terms of contracts signed between the railroad company and shippers.                 </t>
    </r>
  </si>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</sst>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7"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11"/>
      <color theme="0"/>
      <name val="Calibri"/>
      <family val="2"/>
    </font>
    <font>
      <sz val="10"/>
      <name val="Arial"/>
      <family val="2"/>
    </font>
    <font>
      <sz val="11"/>
      <color theme="1"/>
      <name val="Calibri"/>
      <family val="2"/>
      <scheme val="minor"/>
    </font>
    <font>
      <sz val="10"/>
      <name val="Arial"/>
      <family val="2"/>
    </font>
    <font>
      <b/>
      <sz val="11"/>
      <color theme="1"/>
      <name val="Calibri"/>
      <family val="2"/>
    </font>
    <font>
      <vertAlign val="superscript"/>
      <sz val="9"/>
      <name val="Calibri"/>
      <family val="2"/>
      <scheme val="minor"/>
    </font>
    <font>
      <sz val="9"/>
      <name val="Calibri"/>
      <family val="2"/>
      <scheme val="minor"/>
    </font>
  </fonts>
  <fills count="9">
    <fill>
      <patternFill patternType="none"/>
    </fill>
    <fill>
      <patternFill patternType="gray125"/>
    </fill>
    <fill>
      <patternFill patternType="solid">
        <fgColor rgb="FF845929"/>
        <bgColor indexed="64"/>
      </patternFill>
    </fill>
    <fill>
      <patternFill patternType="solid">
        <fgColor rgb="FFAC7436"/>
        <bgColor indexed="64"/>
      </patternFill>
    </fill>
    <fill>
      <patternFill patternType="solid">
        <fgColor rgb="FFD09F6A"/>
        <bgColor indexed="64"/>
      </patternFill>
    </fill>
    <fill>
      <patternFill patternType="solid">
        <fgColor rgb="FFDFBE99"/>
        <bgColor indexed="64"/>
      </patternFill>
    </fill>
    <fill>
      <patternFill patternType="solid">
        <fgColor rgb="FFEFDFCD"/>
        <bgColor indexed="64"/>
      </patternFill>
    </fill>
    <fill>
      <patternFill patternType="solid">
        <fgColor rgb="FFFFFFCC"/>
      </patternFill>
    </fill>
    <fill>
      <patternFill patternType="solid">
        <fgColor theme="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rgb="FFB2B2B2"/>
      </left>
      <right style="thin">
        <color rgb="FFB2B2B2"/>
      </right>
      <top style="thin">
        <color rgb="FFB2B2B2"/>
      </top>
      <bottom style="thin">
        <color rgb="FFB2B2B2"/>
      </bottom>
      <diagonal/>
    </border>
  </borders>
  <cellStyleXfs count="19">
    <xf numFmtId="0" fontId="0" fillId="0" borderId="0"/>
    <xf numFmtId="0" fontId="11" fillId="0" borderId="0"/>
    <xf numFmtId="9"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0" fontId="13" fillId="0" borderId="0"/>
    <xf numFmtId="166" fontId="11" fillId="0" borderId="0" applyFill="0" applyBorder="0" applyAlignment="0" applyProtection="0"/>
    <xf numFmtId="0" fontId="12" fillId="0" borderId="0"/>
    <xf numFmtId="0" fontId="11" fillId="0" borderId="0"/>
    <xf numFmtId="0" fontId="12" fillId="0" borderId="0"/>
    <xf numFmtId="0" fontId="12" fillId="7" borderId="22" applyNumberFormat="0" applyFont="0" applyAlignment="0" applyProtection="0"/>
    <xf numFmtId="0" fontId="12" fillId="7" borderId="22" applyNumberFormat="0" applyFont="0" applyAlignment="0" applyProtection="0"/>
    <xf numFmtId="9" fontId="11" fillId="0" borderId="0" applyFill="0" applyBorder="0" applyAlignment="0" applyProtection="0"/>
    <xf numFmtId="9" fontId="11" fillId="0" borderId="0" applyFill="0" applyBorder="0" applyAlignment="0" applyProtection="0"/>
    <xf numFmtId="166" fontId="11" fillId="0" borderId="0" applyFill="0" applyBorder="0" applyAlignment="0" applyProtection="0"/>
    <xf numFmtId="165" fontId="12" fillId="0" borderId="0" applyFont="0" applyFill="0" applyBorder="0" applyAlignment="0" applyProtection="0"/>
  </cellStyleXfs>
  <cellXfs count="67">
    <xf numFmtId="0" fontId="0" fillId="0" borderId="0" xfId="0"/>
    <xf numFmtId="0" fontId="8" fillId="3" borderId="1" xfId="0" applyFont="1" applyFill="1" applyBorder="1" applyAlignment="1">
      <alignment horizontal="center"/>
    </xf>
    <xf numFmtId="0" fontId="0" fillId="6" borderId="1" xfId="0" applyFill="1" applyBorder="1"/>
    <xf numFmtId="164" fontId="0" fillId="6" borderId="1" xfId="0" applyNumberFormat="1" applyFill="1" applyBorder="1"/>
    <xf numFmtId="164" fontId="0" fillId="6" borderId="12" xfId="0" applyNumberFormat="1" applyFill="1" applyBorder="1"/>
    <xf numFmtId="0" fontId="0" fillId="6" borderId="14" xfId="0" applyFill="1" applyBorder="1"/>
    <xf numFmtId="164" fontId="0" fillId="6" borderId="14" xfId="0" applyNumberFormat="1" applyFill="1" applyBorder="1"/>
    <xf numFmtId="164" fontId="0" fillId="6" borderId="4" xfId="0" applyNumberFormat="1" applyFill="1" applyBorder="1"/>
    <xf numFmtId="2" fontId="0" fillId="6" borderId="1" xfId="0" applyNumberFormat="1" applyFill="1" applyBorder="1"/>
    <xf numFmtId="2" fontId="0" fillId="6" borderId="12" xfId="0" applyNumberFormat="1" applyFill="1" applyBorder="1"/>
    <xf numFmtId="2" fontId="0" fillId="6" borderId="10" xfId="0" applyNumberFormat="1" applyFill="1" applyBorder="1"/>
    <xf numFmtId="2" fontId="0" fillId="6" borderId="15" xfId="0" applyNumberFormat="1" applyFill="1" applyBorder="1"/>
    <xf numFmtId="2" fontId="0" fillId="6" borderId="1" xfId="0" applyNumberFormat="1" applyFill="1" applyBorder="1" applyAlignment="1">
      <alignment horizontal="center"/>
    </xf>
    <xf numFmtId="2" fontId="0" fillId="6" borderId="1" xfId="0" applyNumberFormat="1" applyFill="1" applyBorder="1" applyAlignment="1">
      <alignment horizontal="right"/>
    </xf>
    <xf numFmtId="164" fontId="0" fillId="6" borderId="1" xfId="0" applyNumberFormat="1" applyFill="1" applyBorder="1" applyAlignment="1">
      <alignment horizontal="right"/>
    </xf>
    <xf numFmtId="43" fontId="0" fillId="6" borderId="1" xfId="0" applyNumberFormat="1" applyFill="1" applyBorder="1" applyAlignment="1">
      <alignment horizontal="right"/>
    </xf>
    <xf numFmtId="43" fontId="0" fillId="6" borderId="12" xfId="0" applyNumberFormat="1" applyFill="1" applyBorder="1"/>
    <xf numFmtId="43" fontId="0" fillId="6" borderId="1" xfId="0" applyNumberFormat="1" applyFill="1" applyBorder="1"/>
    <xf numFmtId="2" fontId="0" fillId="6" borderId="12" xfId="0" applyNumberFormat="1" applyFill="1" applyBorder="1" applyAlignment="1">
      <alignment horizontal="center"/>
    </xf>
    <xf numFmtId="2" fontId="0" fillId="6" borderId="10" xfId="0" applyNumberFormat="1" applyFill="1" applyBorder="1" applyAlignment="1">
      <alignment horizontal="right"/>
    </xf>
    <xf numFmtId="2" fontId="0" fillId="6" borderId="15" xfId="0" applyNumberFormat="1" applyFill="1" applyBorder="1" applyAlignment="1">
      <alignment horizontal="right"/>
    </xf>
    <xf numFmtId="164" fontId="0" fillId="6" borderId="10" xfId="0" applyNumberFormat="1" applyFill="1" applyBorder="1" applyAlignment="1">
      <alignment horizontal="right"/>
    </xf>
    <xf numFmtId="164" fontId="0" fillId="6" borderId="14" xfId="0" applyNumberFormat="1" applyFill="1" applyBorder="1" applyAlignment="1">
      <alignment horizontal="right"/>
    </xf>
    <xf numFmtId="2" fontId="0" fillId="6" borderId="1" xfId="0" applyNumberFormat="1" applyFill="1" applyBorder="1" applyAlignment="1">
      <alignment horizontal="right" vertical="center"/>
    </xf>
    <xf numFmtId="2" fontId="0" fillId="6" borderId="1" xfId="0" applyNumberFormat="1" applyFill="1" applyBorder="1" applyAlignment="1">
      <alignment horizontal="center" vertical="center"/>
    </xf>
    <xf numFmtId="164" fontId="0" fillId="6" borderId="15" xfId="0" applyNumberFormat="1" applyFill="1" applyBorder="1" applyAlignment="1">
      <alignment horizontal="right"/>
    </xf>
    <xf numFmtId="164" fontId="0" fillId="6" borderId="15" xfId="0" applyNumberFormat="1" applyFill="1" applyBorder="1"/>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1" fillId="8" borderId="5" xfId="0" applyFont="1" applyFill="1" applyBorder="1" applyAlignment="1">
      <alignment horizontal="left" vertical="top"/>
    </xf>
    <xf numFmtId="0" fontId="1" fillId="8" borderId="0" xfId="0" applyFont="1" applyFill="1" applyBorder="1" applyAlignment="1">
      <alignment horizontal="left" vertical="top"/>
    </xf>
    <xf numFmtId="0" fontId="1" fillId="8" borderId="6" xfId="0" applyFont="1" applyFill="1" applyBorder="1" applyAlignment="1">
      <alignment horizontal="left" vertical="top"/>
    </xf>
    <xf numFmtId="0" fontId="15" fillId="8" borderId="5" xfId="0" applyFont="1" applyFill="1" applyBorder="1" applyAlignment="1">
      <alignment horizontal="left" vertical="top" wrapText="1"/>
    </xf>
    <xf numFmtId="0" fontId="15" fillId="8" borderId="0" xfId="0" applyFont="1" applyFill="1" applyBorder="1" applyAlignment="1">
      <alignment horizontal="left" vertical="top" wrapText="1"/>
    </xf>
    <xf numFmtId="0" fontId="15" fillId="8" borderId="6" xfId="0" applyFont="1" applyFill="1" applyBorder="1" applyAlignment="1">
      <alignment horizontal="left" vertical="top" wrapText="1"/>
    </xf>
    <xf numFmtId="0" fontId="16" fillId="8" borderId="7" xfId="0" applyFont="1" applyFill="1" applyBorder="1" applyAlignment="1">
      <alignment horizontal="left" vertical="top" wrapText="1"/>
    </xf>
    <xf numFmtId="0" fontId="16" fillId="8" borderId="8" xfId="0" applyFont="1" applyFill="1" applyBorder="1" applyAlignment="1">
      <alignment horizontal="left" vertical="top" wrapText="1"/>
    </xf>
    <xf numFmtId="0" fontId="16" fillId="8" borderId="9" xfId="0" applyFont="1" applyFill="1" applyBorder="1" applyAlignment="1">
      <alignment horizontal="left" vertical="top" wrapText="1"/>
    </xf>
    <xf numFmtId="0" fontId="0" fillId="5" borderId="1" xfId="0" applyFill="1" applyBorder="1" applyAlignment="1">
      <alignment horizontal="center"/>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0" fillId="5" borderId="14" xfId="0" applyFill="1" applyBorder="1" applyAlignment="1">
      <alignment horizontal="center"/>
    </xf>
    <xf numFmtId="0" fontId="0" fillId="5" borderId="13" xfId="0" applyFill="1" applyBorder="1" applyAlignment="1">
      <alignment horizontal="center"/>
    </xf>
    <xf numFmtId="0" fontId="5" fillId="5" borderId="14"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1" fillId="8" borderId="2" xfId="0" applyFont="1" applyFill="1" applyBorder="1" applyAlignment="1">
      <alignment horizontal="left" vertical="top"/>
    </xf>
    <xf numFmtId="0" fontId="1" fillId="8" borderId="3" xfId="0" applyFont="1" applyFill="1" applyBorder="1" applyAlignment="1">
      <alignment horizontal="left" vertical="top"/>
    </xf>
    <xf numFmtId="0" fontId="1" fillId="8" borderId="4" xfId="0" applyFont="1" applyFill="1" applyBorder="1" applyAlignment="1">
      <alignment horizontal="left" vertical="top"/>
    </xf>
    <xf numFmtId="0" fontId="0" fillId="4" borderId="14" xfId="0" applyFill="1" applyBorder="1" applyAlignment="1">
      <alignment horizontal="center"/>
    </xf>
    <xf numFmtId="0" fontId="0" fillId="4" borderId="13" xfId="0" applyFill="1" applyBorder="1" applyAlignment="1">
      <alignment horizontal="center"/>
    </xf>
    <xf numFmtId="0" fontId="9"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1" fillId="8" borderId="0" xfId="0" applyFont="1" applyFill="1" applyAlignment="1">
      <alignment horizontal="left" vertical="top"/>
    </xf>
  </cellXfs>
  <cellStyles count="19">
    <cellStyle name="Comma 2" xfId="3" xr:uid="{00000000-0005-0000-0000-000000000000}"/>
    <cellStyle name="Comma 3" xfId="9" xr:uid="{00000000-0005-0000-0000-000001000000}"/>
    <cellStyle name="Normal" xfId="0" builtinId="0"/>
    <cellStyle name="Normal 2" xfId="1" xr:uid="{00000000-0005-0000-0000-000003000000}"/>
    <cellStyle name="Normal 2 2" xfId="4" xr:uid="{00000000-0005-0000-0000-000004000000}"/>
    <cellStyle name="Normal 3" xfId="5" xr:uid="{00000000-0005-0000-0000-000005000000}"/>
    <cellStyle name="Normal 3 2" xfId="10" xr:uid="{00000000-0005-0000-0000-000006000000}"/>
    <cellStyle name="Normal 4" xfId="11" xr:uid="{00000000-0005-0000-0000-000007000000}"/>
    <cellStyle name="Normal 5" xfId="12" xr:uid="{00000000-0005-0000-0000-000008000000}"/>
    <cellStyle name="Normal 6" xfId="8" xr:uid="{00000000-0005-0000-0000-000009000000}"/>
    <cellStyle name="Nota 2" xfId="13" xr:uid="{00000000-0005-0000-0000-00000A000000}"/>
    <cellStyle name="Nota 2 2" xfId="14" xr:uid="{00000000-0005-0000-0000-00000B000000}"/>
    <cellStyle name="Percent 2" xfId="2" xr:uid="{00000000-0005-0000-0000-00000C000000}"/>
    <cellStyle name="Percent 3" xfId="6" xr:uid="{00000000-0005-0000-0000-00000D000000}"/>
    <cellStyle name="Percent 4" xfId="15" xr:uid="{00000000-0005-0000-0000-00000E000000}"/>
    <cellStyle name="Porcentagem 2" xfId="16" xr:uid="{00000000-0005-0000-0000-00000F000000}"/>
    <cellStyle name="Separador de milhares 2" xfId="7" xr:uid="{00000000-0005-0000-0000-000010000000}"/>
    <cellStyle name="Separador de milhares 2 2" xfId="17" xr:uid="{00000000-0005-0000-0000-000011000000}"/>
    <cellStyle name="Separador de milhares 3" xfId="18" xr:uid="{00000000-0005-0000-0000-000012000000}"/>
  </cellStyles>
  <dxfs count="0"/>
  <tableStyles count="0" defaultTableStyle="TableStyleMedium9" defaultPivotStyle="PivotStyleLight16"/>
  <colors>
    <mruColors>
      <color rgb="FFEFDFCD"/>
      <color rgb="FFDFBE99"/>
      <color rgb="FFD09F6A"/>
      <color rgb="FFAC7436"/>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5"/>
  <sheetViews>
    <sheetView tabSelected="1" topLeftCell="C7" workbookViewId="0">
      <selection activeCell="M23" sqref="M23"/>
    </sheetView>
  </sheetViews>
  <sheetFormatPr defaultRowHeight="14.4" x14ac:dyDescent="0.3"/>
  <cols>
    <col min="2" max="2" width="29.109375" customWidth="1"/>
  </cols>
  <sheetData>
    <row r="1" spans="2:12" ht="29.25" customHeight="1" x14ac:dyDescent="0.3">
      <c r="B1" s="60" t="s">
        <v>8</v>
      </c>
      <c r="C1" s="61"/>
      <c r="D1" s="61"/>
      <c r="E1" s="61"/>
      <c r="F1" s="61"/>
      <c r="G1" s="61"/>
      <c r="H1" s="61"/>
      <c r="I1" s="61"/>
      <c r="J1" s="61"/>
      <c r="K1" s="61"/>
      <c r="L1" s="62"/>
    </row>
    <row r="2" spans="2:12" ht="19.5" customHeight="1" x14ac:dyDescent="0.3">
      <c r="B2" s="1"/>
      <c r="C2" s="63" t="s">
        <v>20</v>
      </c>
      <c r="D2" s="64"/>
      <c r="E2" s="64"/>
      <c r="F2" s="64"/>
      <c r="G2" s="64"/>
      <c r="H2" s="64"/>
      <c r="I2" s="64"/>
      <c r="J2" s="64"/>
      <c r="K2" s="64"/>
      <c r="L2" s="65"/>
    </row>
    <row r="3" spans="2:12" x14ac:dyDescent="0.3">
      <c r="B3" s="58"/>
      <c r="C3" s="29" t="s">
        <v>13</v>
      </c>
      <c r="D3" s="29" t="s">
        <v>14</v>
      </c>
      <c r="E3" s="29" t="s">
        <v>15</v>
      </c>
      <c r="F3" s="27" t="s">
        <v>16</v>
      </c>
      <c r="G3" s="27" t="s">
        <v>5</v>
      </c>
      <c r="H3" s="29" t="s">
        <v>13</v>
      </c>
      <c r="I3" s="29" t="s">
        <v>14</v>
      </c>
      <c r="J3" s="29" t="s">
        <v>15</v>
      </c>
      <c r="K3" s="27" t="s">
        <v>16</v>
      </c>
      <c r="L3" s="29" t="s">
        <v>5</v>
      </c>
    </row>
    <row r="4" spans="2:12" x14ac:dyDescent="0.3">
      <c r="B4" s="59"/>
      <c r="C4" s="30"/>
      <c r="D4" s="30"/>
      <c r="E4" s="30"/>
      <c r="F4" s="28"/>
      <c r="G4" s="28"/>
      <c r="H4" s="30"/>
      <c r="I4" s="30"/>
      <c r="J4" s="30"/>
      <c r="K4" s="28"/>
      <c r="L4" s="30"/>
    </row>
    <row r="5" spans="2:12" ht="17.25" customHeight="1" x14ac:dyDescent="0.3">
      <c r="B5" s="40"/>
      <c r="C5" s="41" t="s">
        <v>17</v>
      </c>
      <c r="D5" s="42"/>
      <c r="E5" s="42"/>
      <c r="F5" s="42"/>
      <c r="G5" s="43"/>
      <c r="H5" s="47" t="s">
        <v>7</v>
      </c>
      <c r="I5" s="42"/>
      <c r="J5" s="42"/>
      <c r="K5" s="42"/>
      <c r="L5" s="48"/>
    </row>
    <row r="6" spans="2:12" ht="24" customHeight="1" x14ac:dyDescent="0.3">
      <c r="B6" s="40"/>
      <c r="C6" s="44"/>
      <c r="D6" s="45"/>
      <c r="E6" s="45"/>
      <c r="F6" s="45"/>
      <c r="G6" s="46"/>
      <c r="H6" s="49"/>
      <c r="I6" s="45"/>
      <c r="J6" s="45"/>
      <c r="K6" s="45"/>
      <c r="L6" s="50"/>
    </row>
    <row r="7" spans="2:12" ht="18" customHeight="1" x14ac:dyDescent="0.3">
      <c r="B7" s="2" t="s">
        <v>0</v>
      </c>
      <c r="C7" s="8">
        <v>83.635328016369186</v>
      </c>
      <c r="D7" s="8">
        <v>102.43677669960495</v>
      </c>
      <c r="E7" s="13">
        <v>99.709939106305754</v>
      </c>
      <c r="F7" s="19">
        <v>90.133448391761263</v>
      </c>
      <c r="G7" s="20">
        <f>AVERAGE(C7:F7)</f>
        <v>93.978873053510284</v>
      </c>
      <c r="H7" s="9">
        <v>82.877026283178651</v>
      </c>
      <c r="I7" s="8">
        <v>101.50465542622855</v>
      </c>
      <c r="J7" s="13">
        <v>98.830058417922118</v>
      </c>
      <c r="K7" s="13">
        <v>89.21800213870705</v>
      </c>
      <c r="L7" s="13">
        <f>AVERAGE(H7:K7)</f>
        <v>93.107435566509096</v>
      </c>
    </row>
    <row r="8" spans="2:12" ht="18" customHeight="1" x14ac:dyDescent="0.3">
      <c r="B8" s="2" t="s">
        <v>1</v>
      </c>
      <c r="C8" s="8">
        <v>52.7</v>
      </c>
      <c r="D8" s="8">
        <v>55.85</v>
      </c>
      <c r="E8" s="13">
        <v>42.6</v>
      </c>
      <c r="F8" s="19">
        <v>42.2</v>
      </c>
      <c r="G8" s="20">
        <f t="shared" ref="G8:G12" si="0">AVERAGE(C8:F8)</f>
        <v>48.337500000000006</v>
      </c>
      <c r="H8" s="9">
        <v>51.5</v>
      </c>
      <c r="I8" s="8">
        <v>54.6</v>
      </c>
      <c r="J8" s="13">
        <v>41.6</v>
      </c>
      <c r="K8" s="13">
        <v>41.2</v>
      </c>
      <c r="L8" s="13">
        <f t="shared" ref="L8:L12" si="1">AVERAGE(H8:K8)</f>
        <v>47.224999999999994</v>
      </c>
    </row>
    <row r="9" spans="2:12" ht="18" customHeight="1" x14ac:dyDescent="0.3">
      <c r="B9" s="2" t="s">
        <v>2</v>
      </c>
      <c r="C9" s="8">
        <v>136.3353280163692</v>
      </c>
      <c r="D9" s="8">
        <v>158.28677669960496</v>
      </c>
      <c r="E9" s="13">
        <v>142.30993910630576</v>
      </c>
      <c r="F9" s="19">
        <v>132.33344839176127</v>
      </c>
      <c r="G9" s="20">
        <f t="shared" si="0"/>
        <v>142.31637305351029</v>
      </c>
      <c r="H9" s="9">
        <v>134.37702628317865</v>
      </c>
      <c r="I9" s="8">
        <v>156.10465542622856</v>
      </c>
      <c r="J9" s="13">
        <v>140.43005841792211</v>
      </c>
      <c r="K9" s="13">
        <v>130.41800213870704</v>
      </c>
      <c r="L9" s="13">
        <f t="shared" si="1"/>
        <v>140.3324355665091</v>
      </c>
    </row>
    <row r="10" spans="2:12" ht="18" customHeight="1" x14ac:dyDescent="0.3">
      <c r="B10" s="2" t="s">
        <v>9</v>
      </c>
      <c r="C10" s="8">
        <v>550.7054521161167</v>
      </c>
      <c r="D10" s="8">
        <v>566.29117270830307</v>
      </c>
      <c r="E10" s="13">
        <v>514.97634910017973</v>
      </c>
      <c r="F10" s="19">
        <v>515.89192072511923</v>
      </c>
      <c r="G10" s="20">
        <f t="shared" si="0"/>
        <v>536.96622366242968</v>
      </c>
      <c r="H10" s="16">
        <v>550.7054521161167</v>
      </c>
      <c r="I10" s="17">
        <v>566.29117270830307</v>
      </c>
      <c r="J10" s="13">
        <v>514.97634910017973</v>
      </c>
      <c r="K10" s="15">
        <v>515.89192072511923</v>
      </c>
      <c r="L10" s="13">
        <f t="shared" si="1"/>
        <v>536.96622366242968</v>
      </c>
    </row>
    <row r="11" spans="2:12" ht="18" customHeight="1" x14ac:dyDescent="0.3">
      <c r="B11" s="2" t="s">
        <v>3</v>
      </c>
      <c r="C11" s="8">
        <v>687.04078013248591</v>
      </c>
      <c r="D11" s="8">
        <v>724.57794940790802</v>
      </c>
      <c r="E11" s="13">
        <v>657.28628820648555</v>
      </c>
      <c r="F11" s="19">
        <v>648.22536911688053</v>
      </c>
      <c r="G11" s="20">
        <f t="shared" si="0"/>
        <v>679.28259671593992</v>
      </c>
      <c r="H11" s="9">
        <v>685.08247839929538</v>
      </c>
      <c r="I11" s="8">
        <v>722.3958281345316</v>
      </c>
      <c r="J11" s="13">
        <v>655.40640751810179</v>
      </c>
      <c r="K11" s="13">
        <v>646.30992286382627</v>
      </c>
      <c r="L11" s="13">
        <f t="shared" si="1"/>
        <v>677.29865922893873</v>
      </c>
    </row>
    <row r="12" spans="2:12" ht="18" customHeight="1" x14ac:dyDescent="0.3">
      <c r="B12" s="2" t="s">
        <v>4</v>
      </c>
      <c r="C12" s="3">
        <v>19.843847986735067</v>
      </c>
      <c r="D12" s="3">
        <v>21.845375894884693</v>
      </c>
      <c r="E12" s="14">
        <v>21.651134621204708</v>
      </c>
      <c r="F12" s="21">
        <v>20.414728379428855</v>
      </c>
      <c r="G12" s="25">
        <f t="shared" si="0"/>
        <v>20.938771720563331</v>
      </c>
      <c r="H12" s="4">
        <v>19.614722390383189</v>
      </c>
      <c r="I12" s="3">
        <v>21.609296364479729</v>
      </c>
      <c r="J12" s="14">
        <v>21.426409142032007</v>
      </c>
      <c r="K12" s="14">
        <v>20.178864276262296</v>
      </c>
      <c r="L12" s="14">
        <f t="shared" si="1"/>
        <v>20.707323043289307</v>
      </c>
    </row>
    <row r="13" spans="2:12" ht="17.25" customHeight="1" x14ac:dyDescent="0.3">
      <c r="B13" s="51"/>
      <c r="C13" s="41" t="s">
        <v>18</v>
      </c>
      <c r="D13" s="42"/>
      <c r="E13" s="42"/>
      <c r="F13" s="42"/>
      <c r="G13" s="43"/>
      <c r="H13" s="48" t="s">
        <v>6</v>
      </c>
      <c r="I13" s="53"/>
      <c r="J13" s="53"/>
      <c r="K13" s="53"/>
      <c r="L13" s="53"/>
    </row>
    <row r="14" spans="2:12" ht="24" customHeight="1" x14ac:dyDescent="0.3">
      <c r="B14" s="52"/>
      <c r="C14" s="44"/>
      <c r="D14" s="45"/>
      <c r="E14" s="45"/>
      <c r="F14" s="45"/>
      <c r="G14" s="46"/>
      <c r="H14" s="50"/>
      <c r="I14" s="54"/>
      <c r="J14" s="54"/>
      <c r="K14" s="54"/>
      <c r="L14" s="54"/>
    </row>
    <row r="15" spans="2:12" x14ac:dyDescent="0.3">
      <c r="B15" s="58"/>
      <c r="C15" s="29" t="s">
        <v>13</v>
      </c>
      <c r="D15" s="29" t="s">
        <v>14</v>
      </c>
      <c r="E15" s="29" t="s">
        <v>15</v>
      </c>
      <c r="F15" s="27" t="s">
        <v>16</v>
      </c>
      <c r="G15" s="27" t="s">
        <v>5</v>
      </c>
      <c r="H15" s="29" t="s">
        <v>13</v>
      </c>
      <c r="I15" s="29" t="s">
        <v>14</v>
      </c>
      <c r="J15" s="29" t="s">
        <v>15</v>
      </c>
      <c r="K15" s="27" t="s">
        <v>16</v>
      </c>
      <c r="L15" s="29" t="s">
        <v>5</v>
      </c>
    </row>
    <row r="16" spans="2:12" x14ac:dyDescent="0.3">
      <c r="B16" s="59"/>
      <c r="C16" s="30"/>
      <c r="D16" s="30"/>
      <c r="E16" s="30"/>
      <c r="F16" s="28"/>
      <c r="G16" s="28"/>
      <c r="H16" s="30"/>
      <c r="I16" s="30"/>
      <c r="J16" s="30"/>
      <c r="K16" s="28"/>
      <c r="L16" s="30"/>
    </row>
    <row r="17" spans="2:12" ht="18" customHeight="1" x14ac:dyDescent="0.3">
      <c r="B17" s="2" t="s">
        <v>0</v>
      </c>
      <c r="C17" s="8">
        <v>27.90955758046022</v>
      </c>
      <c r="D17" s="8">
        <v>34.828376571903533</v>
      </c>
      <c r="E17" s="8">
        <v>32.45356226888147</v>
      </c>
      <c r="F17" s="10">
        <v>30.697896508053372</v>
      </c>
      <c r="G17" s="11">
        <f t="shared" ref="G17:G23" si="2">AVERAGE(C17:F17)</f>
        <v>31.472348232324649</v>
      </c>
      <c r="H17" s="9">
        <v>27.54632616530812</v>
      </c>
      <c r="I17" s="8">
        <v>32.572700986969849</v>
      </c>
      <c r="J17" s="13">
        <v>30.051277595838723</v>
      </c>
      <c r="K17" s="13">
        <v>27.612574599516634</v>
      </c>
      <c r="L17" s="13">
        <f t="shared" ref="L17:L23" si="3">AVERAGE(H17:K17)</f>
        <v>29.445719836908332</v>
      </c>
    </row>
    <row r="18" spans="2:12" ht="18" customHeight="1" x14ac:dyDescent="0.3">
      <c r="B18" s="2" t="s">
        <v>10</v>
      </c>
      <c r="C18" s="8">
        <v>37.691531612566088</v>
      </c>
      <c r="D18" s="8">
        <v>45.540979411119316</v>
      </c>
      <c r="E18" s="8">
        <v>46.559973537945368</v>
      </c>
      <c r="F18" s="10">
        <v>47.4547340508717</v>
      </c>
      <c r="G18" s="11">
        <f t="shared" si="2"/>
        <v>44.31180465312562</v>
      </c>
      <c r="H18" s="18" t="s">
        <v>21</v>
      </c>
      <c r="I18" s="12" t="s">
        <v>21</v>
      </c>
      <c r="J18" s="24" t="s">
        <v>21</v>
      </c>
      <c r="K18" s="23" t="s">
        <v>21</v>
      </c>
      <c r="L18" s="18" t="s">
        <v>21</v>
      </c>
    </row>
    <row r="19" spans="2:12" ht="18" customHeight="1" x14ac:dyDescent="0.3">
      <c r="B19" s="2" t="s">
        <v>1</v>
      </c>
      <c r="C19" s="8">
        <v>52.7</v>
      </c>
      <c r="D19" s="8">
        <v>55.85</v>
      </c>
      <c r="E19" s="8">
        <v>42.6</v>
      </c>
      <c r="F19" s="10">
        <v>42.2</v>
      </c>
      <c r="G19" s="11">
        <f t="shared" si="2"/>
        <v>48.337500000000006</v>
      </c>
      <c r="H19" s="9">
        <v>54</v>
      </c>
      <c r="I19" s="8">
        <v>57.2</v>
      </c>
      <c r="J19" s="13">
        <v>43.6</v>
      </c>
      <c r="K19" s="13">
        <v>43.1</v>
      </c>
      <c r="L19" s="13">
        <f t="shared" si="3"/>
        <v>49.475000000000001</v>
      </c>
    </row>
    <row r="20" spans="2:12" ht="18" customHeight="1" x14ac:dyDescent="0.3">
      <c r="B20" s="2" t="s">
        <v>2</v>
      </c>
      <c r="C20" s="8">
        <v>118.30108919302631</v>
      </c>
      <c r="D20" s="8">
        <v>136.21935598302284</v>
      </c>
      <c r="E20" s="8">
        <v>121.61353580682683</v>
      </c>
      <c r="F20" s="10">
        <v>120.35263055892507</v>
      </c>
      <c r="G20" s="11">
        <f t="shared" si="2"/>
        <v>124.12165288545026</v>
      </c>
      <c r="H20" s="9">
        <v>81.546326165308116</v>
      </c>
      <c r="I20" s="8">
        <v>89.772700986969852</v>
      </c>
      <c r="J20" s="13">
        <v>73.651277595838721</v>
      </c>
      <c r="K20" s="13">
        <v>70.712574599516643</v>
      </c>
      <c r="L20" s="13">
        <f t="shared" si="3"/>
        <v>78.920719836908333</v>
      </c>
    </row>
    <row r="21" spans="2:12" ht="18" customHeight="1" x14ac:dyDescent="0.3">
      <c r="B21" s="2" t="s">
        <v>9</v>
      </c>
      <c r="C21" s="8">
        <v>550.7054521161167</v>
      </c>
      <c r="D21" s="8">
        <v>566.29117270830307</v>
      </c>
      <c r="E21" s="13">
        <v>514.97634910017973</v>
      </c>
      <c r="F21" s="10">
        <v>515.89192072511923</v>
      </c>
      <c r="G21" s="11">
        <f t="shared" si="2"/>
        <v>536.96622366242968</v>
      </c>
      <c r="H21" s="9">
        <v>604.36822790531335</v>
      </c>
      <c r="I21" s="8">
        <v>617.8708429173771</v>
      </c>
      <c r="J21" s="13">
        <v>552.65770175677926</v>
      </c>
      <c r="K21" s="13">
        <v>544.27520744608717</v>
      </c>
      <c r="L21" s="13">
        <f t="shared" si="3"/>
        <v>579.79299500638922</v>
      </c>
    </row>
    <row r="22" spans="2:12" ht="18" customHeight="1" x14ac:dyDescent="0.3">
      <c r="B22" s="2" t="s">
        <v>3</v>
      </c>
      <c r="C22" s="8">
        <v>669.00654130914302</v>
      </c>
      <c r="D22" s="8">
        <v>702.51052869132593</v>
      </c>
      <c r="E22" s="13">
        <v>636.58988490700654</v>
      </c>
      <c r="F22" s="10">
        <v>636.24455128404429</v>
      </c>
      <c r="G22" s="11">
        <f t="shared" si="2"/>
        <v>661.08787654787989</v>
      </c>
      <c r="H22" s="9">
        <v>685.91455407062142</v>
      </c>
      <c r="I22" s="8">
        <v>707.64354390434698</v>
      </c>
      <c r="J22" s="13">
        <v>626.30897935261794</v>
      </c>
      <c r="K22" s="13">
        <v>614.98778204560381</v>
      </c>
      <c r="L22" s="13">
        <f t="shared" si="3"/>
        <v>658.71371484329757</v>
      </c>
    </row>
    <row r="23" spans="2:12" ht="18" customHeight="1" x14ac:dyDescent="0.3">
      <c r="B23" s="5" t="s">
        <v>4</v>
      </c>
      <c r="C23" s="3">
        <v>17.683099026435414</v>
      </c>
      <c r="D23" s="3">
        <v>19.390365043607176</v>
      </c>
      <c r="E23" s="14">
        <v>19.10390640664864</v>
      </c>
      <c r="F23" s="21">
        <v>18.916096069669127</v>
      </c>
      <c r="G23" s="26">
        <f t="shared" si="2"/>
        <v>18.77336663659009</v>
      </c>
      <c r="H23" s="7">
        <v>11.888700375486149</v>
      </c>
      <c r="I23" s="6">
        <v>12.686147108989173</v>
      </c>
      <c r="J23" s="22">
        <v>11.759575548791924</v>
      </c>
      <c r="K23" s="22">
        <v>11.498208039891274</v>
      </c>
      <c r="L23" s="14">
        <f t="shared" si="3"/>
        <v>11.958157768289629</v>
      </c>
    </row>
    <row r="24" spans="2:12" x14ac:dyDescent="0.3">
      <c r="B24" s="55" t="s">
        <v>19</v>
      </c>
      <c r="C24" s="56"/>
      <c r="D24" s="56"/>
      <c r="E24" s="56"/>
      <c r="F24" s="56"/>
      <c r="G24" s="56"/>
      <c r="H24" s="56"/>
      <c r="I24" s="56"/>
      <c r="J24" s="56"/>
      <c r="K24" s="56"/>
      <c r="L24" s="57"/>
    </row>
    <row r="25" spans="2:12" x14ac:dyDescent="0.3">
      <c r="B25" s="31" t="s">
        <v>11</v>
      </c>
      <c r="C25" s="32"/>
      <c r="D25" s="32"/>
      <c r="E25" s="32"/>
      <c r="F25" s="32"/>
      <c r="G25" s="32"/>
      <c r="H25" s="32"/>
      <c r="I25" s="32"/>
      <c r="J25" s="32"/>
      <c r="K25" s="32"/>
      <c r="L25" s="33"/>
    </row>
    <row r="26" spans="2:12" x14ac:dyDescent="0.3">
      <c r="B26" s="31" t="s">
        <v>12</v>
      </c>
      <c r="C26" s="32"/>
      <c r="D26" s="32"/>
      <c r="E26" s="32"/>
      <c r="F26" s="32"/>
      <c r="G26" s="32"/>
      <c r="H26" s="32"/>
      <c r="I26" s="32"/>
      <c r="J26" s="32"/>
      <c r="K26" s="32"/>
      <c r="L26" s="33"/>
    </row>
    <row r="27" spans="2:12" ht="28.8" customHeight="1" x14ac:dyDescent="0.3">
      <c r="B27" s="34" t="s">
        <v>22</v>
      </c>
      <c r="C27" s="35"/>
      <c r="D27" s="35"/>
      <c r="E27" s="35"/>
      <c r="F27" s="35"/>
      <c r="G27" s="35"/>
      <c r="H27" s="35"/>
      <c r="I27" s="35"/>
      <c r="J27" s="35"/>
      <c r="K27" s="35"/>
      <c r="L27" s="36"/>
    </row>
    <row r="28" spans="2:12" x14ac:dyDescent="0.3">
      <c r="B28" s="31" t="s">
        <v>24</v>
      </c>
      <c r="C28" s="66"/>
      <c r="D28" s="66"/>
      <c r="E28" s="66"/>
      <c r="F28" s="66"/>
      <c r="G28" s="66"/>
      <c r="H28" s="66"/>
      <c r="I28" s="66"/>
      <c r="J28" s="66"/>
      <c r="K28" s="66"/>
      <c r="L28" s="33"/>
    </row>
    <row r="29" spans="2:12" ht="14.4" customHeight="1" x14ac:dyDescent="0.3">
      <c r="B29" s="37" t="s">
        <v>23</v>
      </c>
      <c r="C29" s="38"/>
      <c r="D29" s="38"/>
      <c r="E29" s="38"/>
      <c r="F29" s="38"/>
      <c r="G29" s="38"/>
      <c r="H29" s="38"/>
      <c r="I29" s="38"/>
      <c r="J29" s="38"/>
      <c r="K29" s="38"/>
      <c r="L29" s="39"/>
    </row>
    <row r="30" spans="2:12" ht="18" customHeight="1" x14ac:dyDescent="0.3"/>
    <row r="31" spans="2:12" ht="18" customHeight="1" x14ac:dyDescent="0.3"/>
    <row r="32" spans="2:12" ht="18" customHeight="1" x14ac:dyDescent="0.3"/>
    <row r="33" ht="18" customHeight="1" x14ac:dyDescent="0.3"/>
    <row r="34" ht="18" customHeight="1" x14ac:dyDescent="0.3"/>
    <row r="35" ht="18" customHeight="1" x14ac:dyDescent="0.3"/>
  </sheetData>
  <mergeCells count="36">
    <mergeCell ref="B1:L1"/>
    <mergeCell ref="C2:L2"/>
    <mergeCell ref="B3:B4"/>
    <mergeCell ref="C3:C4"/>
    <mergeCell ref="D3:D4"/>
    <mergeCell ref="E3:E4"/>
    <mergeCell ref="F3:F4"/>
    <mergeCell ref="G3:G4"/>
    <mergeCell ref="H3:H4"/>
    <mergeCell ref="I3:I4"/>
    <mergeCell ref="J3:J4"/>
    <mergeCell ref="K3:K4"/>
    <mergeCell ref="L3:L4"/>
    <mergeCell ref="B26:L26"/>
    <mergeCell ref="B27:L27"/>
    <mergeCell ref="B28:L28"/>
    <mergeCell ref="B29:L29"/>
    <mergeCell ref="B5:B6"/>
    <mergeCell ref="C5:G6"/>
    <mergeCell ref="H5:L6"/>
    <mergeCell ref="B13:B14"/>
    <mergeCell ref="C13:G14"/>
    <mergeCell ref="H13:L14"/>
    <mergeCell ref="B24:L24"/>
    <mergeCell ref="B25:L25"/>
    <mergeCell ref="B15:B16"/>
    <mergeCell ref="C15:C16"/>
    <mergeCell ref="D15:D16"/>
    <mergeCell ref="E15:E16"/>
    <mergeCell ref="K15:K16"/>
    <mergeCell ref="L15:L16"/>
    <mergeCell ref="F15:F16"/>
    <mergeCell ref="G15:G16"/>
    <mergeCell ref="H15:H16"/>
    <mergeCell ref="I15:I16"/>
    <mergeCell ref="J15:J16"/>
  </mergeCells>
  <pageMargins left="0.7" right="0.7" top="0.75" bottom="0.75" header="0.3" footer="0.3"/>
  <pageSetup orientation="portrait" r:id="rId1"/>
  <ignoredErrors>
    <ignoredError sqref="G7 G8:G12 G17:G23 L7 L8:L12 L17 L19:L23"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4</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2023-02-02T15:39:12Z</dcterms:modified>
</cp:coreProperties>
</file>