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3/Jessica 2023_Feb 2024/"/>
    </mc:Choice>
  </mc:AlternateContent>
  <xr:revisionPtr revIDLastSave="0" documentId="14_{C32A59E3-DA37-4347-B600-568C70A4F3CC}" xr6:coauthVersionLast="47" xr6:coauthVersionMax="47" xr10:uidLastSave="{00000000-0000-0000-0000-000000000000}"/>
  <bookViews>
    <workbookView xWindow="-108" yWindow="-108" windowWidth="23256" windowHeight="14016" xr2:uid="{00000000-000D-0000-FFFF-FFFF00000000}"/>
  </bookViews>
  <sheets>
    <sheet name="Table 3"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5" l="1"/>
  <c r="G21" i="5"/>
  <c r="G20" i="5"/>
  <c r="G19" i="5"/>
  <c r="G18" i="5"/>
  <c r="G17" i="5"/>
  <c r="G16" i="5"/>
  <c r="L21" i="5"/>
  <c r="G11" i="5"/>
  <c r="L16" i="5"/>
  <c r="L20" i="5"/>
  <c r="L19" i="5"/>
  <c r="L18" i="5"/>
  <c r="L9" i="5"/>
  <c r="L7" i="5"/>
  <c r="L6" i="5"/>
  <c r="G10" i="5"/>
  <c r="G9" i="5"/>
  <c r="G8" i="5"/>
  <c r="G7" i="5"/>
  <c r="G6" i="5"/>
  <c r="L8" i="5"/>
  <c r="L22" i="5" l="1"/>
  <c r="L10" i="5"/>
  <c r="L11" i="5" l="1"/>
</calcChain>
</file>

<file path=xl/sharedStrings.xml><?xml version="1.0" encoding="utf-8"?>
<sst xmlns="http://schemas.openxmlformats.org/spreadsheetml/2006/main" count="49" uniqueCount="24">
  <si>
    <t>Truck</t>
  </si>
  <si>
    <t>Ocean</t>
  </si>
  <si>
    <t>Total transportation</t>
  </si>
  <si>
    <t>Landed cost</t>
  </si>
  <si>
    <t>Transport % of landed cost</t>
  </si>
  <si>
    <t>Avg</t>
  </si>
  <si>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</si>
  <si>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Paranagu</t>
    </r>
    <r>
      <rPr>
        <b/>
        <sz val="11"/>
        <color theme="1"/>
        <rFont val="Calibri"/>
        <family val="2"/>
      </rPr>
      <t>á</t>
    </r>
    <r>
      <rPr>
        <b/>
        <vertAlign val="superscript"/>
        <sz val="11"/>
        <color theme="1"/>
        <rFont val="Calibri"/>
        <family val="2"/>
        <scheme val="minor"/>
      </rPr>
      <t xml:space="preserve">2 </t>
    </r>
    <r>
      <rPr>
        <b/>
        <sz val="11"/>
        <color theme="1"/>
        <rFont val="Calibri"/>
        <family val="2"/>
        <scheme val="minor"/>
      </rPr>
      <t xml:space="preserve">                                                          --US$/mt--</t>
    </r>
  </si>
  <si>
    <r>
      <t>Farm gate price</t>
    </r>
    <r>
      <rPr>
        <vertAlign val="superscript"/>
        <sz val="11"/>
        <color theme="1"/>
        <rFont val="Calibri"/>
        <family val="2"/>
        <scheme val="minor"/>
      </rPr>
      <t>3</t>
    </r>
  </si>
  <si>
    <r>
      <t>Rail</t>
    </r>
    <r>
      <rPr>
        <vertAlign val="superscript"/>
        <sz val="11"/>
        <color theme="1"/>
        <rFont val="Calibri"/>
        <family val="2"/>
        <scheme val="minor"/>
      </rPr>
      <t>4</t>
    </r>
    <r>
      <rPr>
        <sz val="11"/>
        <color theme="1"/>
        <rFont val="Calibri"/>
        <family val="2"/>
        <scheme val="minor"/>
      </rPr>
      <t xml:space="preserve"> </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</si>
  <si>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</si>
  <si>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</si>
  <si>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</si>
  <si>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</si>
  <si>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</si>
  <si>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</si>
  <si>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--US$/mt--</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</si>
  <si>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rgb="FFAC7436"/>
        <rFont val="Calibri"/>
        <family val="2"/>
        <scheme val="minor"/>
      </rPr>
      <t xml:space="preserve"> </t>
    </r>
    <r>
      <rPr>
        <b/>
        <sz val="11"/>
        <rFont val="Calibri"/>
        <family val="2"/>
        <scheme val="minor"/>
      </rPr>
      <t xml:space="preserve">by truck </t>
    </r>
    <r>
      <rPr>
        <b/>
        <sz val="11"/>
        <color theme="1"/>
        <rFont val="Calibri"/>
        <family val="2"/>
        <scheme val="minor"/>
      </rPr>
      <t xml:space="preserve">                                                            --US$/mt--</t>
    </r>
  </si>
  <si>
    <r>
      <rPr>
        <vertAlign val="superscript"/>
        <sz val="9"/>
        <color theme="1"/>
        <rFont val="Calibri"/>
        <family val="2"/>
        <scheme val="minor"/>
      </rPr>
      <t>1</t>
    </r>
    <r>
      <rPr>
        <sz val="9"/>
        <color theme="1"/>
        <rFont val="Calibri"/>
        <family val="2"/>
        <scheme val="minor"/>
      </rPr>
      <t>Producing regions: RS = Rio Grande Do Sul and MT= Mato Grosso.</t>
    </r>
  </si>
  <si>
    <t>-</t>
  </si>
  <si>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</si>
  <si>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</si>
  <si>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</si>
  <si>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Table 3.  Quarterly costs of transporting Brazilian soybeans from the southern ports to Shanghai, China,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</si>
</sst>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8"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b/>
      <sz val="12"/>
      <color theme="0"/>
      <name val="Calibri"/>
      <family val="2"/>
      <scheme val="minor"/>
    </font>
    <font>
      <sz val="10"/>
      <name val="Arial"/>
      <family val="2"/>
    </font>
    <font>
      <sz val="11"/>
      <color theme="1"/>
      <name val="Calibri"/>
      <family val="2"/>
      <scheme val="minor"/>
    </font>
    <font>
      <sz val="10"/>
      <name val="Arial"/>
      <family val="2"/>
    </font>
    <font>
      <b/>
      <sz val="11"/>
      <color theme="1"/>
      <name val="Calibri"/>
      <family val="2"/>
    </font>
    <font>
      <b/>
      <sz val="11"/>
      <color rgb="FFAC7436"/>
      <name val="Calibri"/>
      <family val="2"/>
      <scheme val="minor"/>
    </font>
    <font>
      <vertAlign val="superscript"/>
      <sz val="9"/>
      <name val="Calibri"/>
      <family val="2"/>
      <scheme val="minor"/>
    </font>
    <font>
      <sz val="9"/>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rgb="FF845929"/>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s>
  <cellStyleXfs count="21">
    <xf numFmtId="0" fontId="0"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0" fontId="11" fillId="0" borderId="0"/>
    <xf numFmtId="166" fontId="9" fillId="0" borderId="0" applyFill="0" applyBorder="0" applyAlignment="0" applyProtection="0"/>
    <xf numFmtId="0" fontId="10" fillId="0" borderId="0"/>
    <xf numFmtId="0" fontId="9" fillId="0" borderId="0"/>
    <xf numFmtId="0" fontId="10" fillId="0" borderId="0"/>
    <xf numFmtId="0" fontId="10" fillId="6" borderId="22" applyNumberFormat="0" applyFont="0" applyAlignment="0" applyProtection="0"/>
    <xf numFmtId="0" fontId="10" fillId="6" borderId="22" applyNumberFormat="0" applyFont="0" applyAlignment="0" applyProtection="0"/>
    <xf numFmtId="9" fontId="9" fillId="0" borderId="0" applyFill="0" applyBorder="0" applyAlignment="0" applyProtection="0"/>
    <xf numFmtId="9" fontId="9" fillId="0" borderId="0" applyFill="0" applyBorder="0" applyAlignment="0" applyProtection="0"/>
    <xf numFmtId="166" fontId="9" fillId="0" borderId="0" applyFill="0" applyBorder="0" applyAlignment="0" applyProtection="0"/>
    <xf numFmtId="165" fontId="10" fillId="0" borderId="0" applyFont="0" applyFill="0" applyBorder="0" applyAlignment="0" applyProtection="0"/>
    <xf numFmtId="43" fontId="9" fillId="0" borderId="0" applyFont="0" applyFill="0" applyBorder="0" applyAlignment="0" applyProtection="0"/>
    <xf numFmtId="0" fontId="9" fillId="0" borderId="0"/>
  </cellStyleXfs>
  <cellXfs count="63">
    <xf numFmtId="0" fontId="0" fillId="0" borderId="0" xfId="0"/>
    <xf numFmtId="0" fontId="0" fillId="5" borderId="1" xfId="0" applyFill="1" applyBorder="1"/>
    <xf numFmtId="164" fontId="0" fillId="5" borderId="1" xfId="0" applyNumberFormat="1" applyFill="1" applyBorder="1"/>
    <xf numFmtId="0" fontId="0" fillId="5" borderId="14" xfId="0" applyFill="1" applyBorder="1"/>
    <xf numFmtId="164" fontId="0" fillId="5" borderId="14" xfId="0" applyNumberFormat="1" applyFill="1" applyBorder="1"/>
    <xf numFmtId="2" fontId="0" fillId="5" borderId="1" xfId="0" applyNumberFormat="1" applyFill="1" applyBorder="1"/>
    <xf numFmtId="2" fontId="0" fillId="5" borderId="12" xfId="0" applyNumberFormat="1" applyFill="1" applyBorder="1"/>
    <xf numFmtId="2" fontId="0" fillId="5" borderId="10" xfId="0" applyNumberFormat="1" applyFill="1" applyBorder="1"/>
    <xf numFmtId="164" fontId="0" fillId="5" borderId="10" xfId="0" applyNumberFormat="1" applyFill="1" applyBorder="1"/>
    <xf numFmtId="2" fontId="0" fillId="5" borderId="15" xfId="0" applyNumberFormat="1" applyFill="1" applyBorder="1"/>
    <xf numFmtId="2" fontId="0" fillId="5" borderId="1" xfId="0" applyNumberFormat="1" applyFill="1" applyBorder="1" applyAlignment="1">
      <alignment horizontal="right"/>
    </xf>
    <xf numFmtId="43" fontId="0" fillId="5" borderId="10" xfId="0" applyNumberFormat="1" applyFill="1" applyBorder="1"/>
    <xf numFmtId="164" fontId="0" fillId="5" borderId="1" xfId="0" applyNumberFormat="1" applyFill="1" applyBorder="1" applyAlignment="1">
      <alignment horizontal="right"/>
    </xf>
    <xf numFmtId="2" fontId="0" fillId="5" borderId="10" xfId="0" applyNumberFormat="1" applyFill="1" applyBorder="1" applyAlignment="1">
      <alignment horizontal="right"/>
    </xf>
    <xf numFmtId="164" fontId="0" fillId="5" borderId="14" xfId="0" applyNumberFormat="1" applyFill="1" applyBorder="1" applyAlignment="1">
      <alignment horizontal="right"/>
    </xf>
    <xf numFmtId="164" fontId="0" fillId="5" borderId="2" xfId="0" applyNumberFormat="1" applyFill="1" applyBorder="1" applyAlignment="1">
      <alignment horizontal="right"/>
    </xf>
    <xf numFmtId="2" fontId="0" fillId="5" borderId="12" xfId="0" applyNumberFormat="1" applyFill="1" applyBorder="1" applyAlignment="1">
      <alignment horizontal="right"/>
    </xf>
    <xf numFmtId="164" fontId="0" fillId="5" borderId="4" xfId="0" applyNumberFormat="1" applyFill="1" applyBorder="1" applyAlignment="1">
      <alignment horizontal="right"/>
    </xf>
    <xf numFmtId="2" fontId="0" fillId="5" borderId="12" xfId="0" applyNumberFormat="1" applyFill="1" applyBorder="1" applyAlignment="1">
      <alignment horizontal="center"/>
    </xf>
    <xf numFmtId="2" fontId="0" fillId="5" borderId="1" xfId="0" applyNumberFormat="1" applyFill="1" applyBorder="1" applyAlignment="1">
      <alignment horizontal="center"/>
    </xf>
    <xf numFmtId="164" fontId="0" fillId="0" borderId="0" xfId="0" applyNumberFormat="1"/>
    <xf numFmtId="2" fontId="0" fillId="5" borderId="15" xfId="0" applyNumberFormat="1" applyFill="1" applyBorder="1" applyAlignment="1">
      <alignment horizontal="right"/>
    </xf>
    <xf numFmtId="164" fontId="0" fillId="5" borderId="15" xfId="0" applyNumberFormat="1" applyFill="1" applyBorder="1"/>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5" fillId="7" borderId="7" xfId="0" applyFont="1" applyFill="1" applyBorder="1" applyAlignment="1">
      <alignment horizontal="left" vertical="top" wrapText="1"/>
    </xf>
    <xf numFmtId="0" fontId="15" fillId="7" borderId="8" xfId="0" applyFont="1" applyFill="1" applyBorder="1" applyAlignment="1">
      <alignment horizontal="left" vertical="top" wrapText="1"/>
    </xf>
    <xf numFmtId="0" fontId="15" fillId="7" borderId="9" xfId="0" applyFont="1" applyFill="1" applyBorder="1" applyAlignment="1">
      <alignment horizontal="left" vertical="top" wrapText="1"/>
    </xf>
    <xf numFmtId="0" fontId="0" fillId="4" borderId="1" xfId="0" applyFill="1" applyBorder="1" applyAlignment="1">
      <alignment horizont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0" fillId="4" borderId="14" xfId="0" applyFill="1" applyBorder="1" applyAlignment="1">
      <alignment horizontal="center"/>
    </xf>
    <xf numFmtId="0" fontId="0" fillId="4" borderId="13" xfId="0" applyFill="1" applyBorder="1" applyAlignment="1">
      <alignment horizontal="center"/>
    </xf>
    <xf numFmtId="0" fontId="5" fillId="4" borderId="1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 fillId="7" borderId="2" xfId="0" applyFont="1" applyFill="1" applyBorder="1" applyAlignment="1">
      <alignment horizontal="left" vertical="top"/>
    </xf>
    <xf numFmtId="0" fontId="1" fillId="7" borderId="3" xfId="0" applyFont="1" applyFill="1" applyBorder="1" applyAlignment="1">
      <alignment horizontal="left" vertical="top"/>
    </xf>
    <xf numFmtId="0" fontId="1" fillId="7" borderId="4" xfId="0" applyFont="1" applyFill="1" applyBorder="1" applyAlignment="1">
      <alignment horizontal="left" vertical="top"/>
    </xf>
    <xf numFmtId="0" fontId="1" fillId="7" borderId="5" xfId="0" applyFont="1" applyFill="1" applyBorder="1" applyAlignment="1">
      <alignment horizontal="left" vertical="top"/>
    </xf>
    <xf numFmtId="0" fontId="1" fillId="7" borderId="0" xfId="0" applyFont="1" applyFill="1" applyAlignment="1">
      <alignment horizontal="left" vertical="top"/>
    </xf>
    <xf numFmtId="0" fontId="1" fillId="7" borderId="6" xfId="0" applyFont="1" applyFill="1" applyBorder="1" applyAlignment="1">
      <alignment horizontal="left" vertical="top"/>
    </xf>
    <xf numFmtId="0" fontId="14" fillId="7" borderId="5"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6" xfId="0" applyFont="1" applyFill="1" applyBorder="1" applyAlignment="1">
      <alignment horizontal="left" vertical="top" wrapText="1"/>
    </xf>
    <xf numFmtId="0" fontId="0" fillId="3" borderId="14" xfId="0" applyFill="1" applyBorder="1" applyAlignment="1">
      <alignment horizontal="center"/>
    </xf>
    <xf numFmtId="0" fontId="0" fillId="3" borderId="13" xfId="0" applyFill="1" applyBorder="1" applyAlignment="1">
      <alignment horizontal="center"/>
    </xf>
    <xf numFmtId="0" fontId="8"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2" fontId="17" fillId="5" borderId="10" xfId="0" applyNumberFormat="1" applyFont="1" applyFill="1" applyBorder="1" applyAlignment="1">
      <alignment horizontal="right"/>
    </xf>
    <xf numFmtId="2" fontId="17" fillId="5" borderId="15" xfId="0" applyNumberFormat="1" applyFont="1" applyFill="1" applyBorder="1" applyAlignment="1">
      <alignment horizontal="right"/>
    </xf>
    <xf numFmtId="164" fontId="17" fillId="5" borderId="2" xfId="0" applyNumberFormat="1" applyFont="1" applyFill="1" applyBorder="1" applyAlignment="1">
      <alignment horizontal="right"/>
    </xf>
    <xf numFmtId="164" fontId="17" fillId="5" borderId="16" xfId="0" applyNumberFormat="1" applyFont="1" applyFill="1" applyBorder="1" applyAlignment="1">
      <alignment horizontal="right"/>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AC7436"/>
      <color rgb="FFEFDFCD"/>
      <color rgb="FFDFBE99"/>
      <color rgb="FFD09F6A"/>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N31"/>
  <sheetViews>
    <sheetView tabSelected="1" zoomScaleNormal="100" workbookViewId="0">
      <selection activeCell="O10" sqref="O10"/>
    </sheetView>
  </sheetViews>
  <sheetFormatPr defaultRowHeight="14.4" x14ac:dyDescent="0.3"/>
  <cols>
    <col min="2" max="2" width="29.109375" customWidth="1"/>
  </cols>
  <sheetData>
    <row r="1" spans="2:12" ht="29.25" customHeight="1" x14ac:dyDescent="0.3">
      <c r="B1" s="56" t="s">
        <v>23</v>
      </c>
      <c r="C1" s="57"/>
      <c r="D1" s="57"/>
      <c r="E1" s="57"/>
      <c r="F1" s="57"/>
      <c r="G1" s="57"/>
      <c r="H1" s="57"/>
      <c r="I1" s="57"/>
      <c r="J1" s="57"/>
      <c r="K1" s="57"/>
      <c r="L1" s="58"/>
    </row>
    <row r="2" spans="2:12" x14ac:dyDescent="0.3">
      <c r="B2" s="54"/>
      <c r="C2" s="25" t="s">
        <v>12</v>
      </c>
      <c r="D2" s="25" t="s">
        <v>13</v>
      </c>
      <c r="E2" s="25" t="s">
        <v>14</v>
      </c>
      <c r="F2" s="23" t="s">
        <v>15</v>
      </c>
      <c r="G2" s="23" t="s">
        <v>5</v>
      </c>
      <c r="H2" s="25" t="s">
        <v>12</v>
      </c>
      <c r="I2" s="25" t="s">
        <v>13</v>
      </c>
      <c r="J2" s="25" t="s">
        <v>14</v>
      </c>
      <c r="K2" s="23" t="s">
        <v>15</v>
      </c>
      <c r="L2" s="25" t="s">
        <v>5</v>
      </c>
    </row>
    <row r="3" spans="2:12" x14ac:dyDescent="0.3">
      <c r="B3" s="55"/>
      <c r="C3" s="26"/>
      <c r="D3" s="26"/>
      <c r="E3" s="26"/>
      <c r="F3" s="24"/>
      <c r="G3" s="24"/>
      <c r="H3" s="26"/>
      <c r="I3" s="26"/>
      <c r="J3" s="26"/>
      <c r="K3" s="24"/>
      <c r="L3" s="26"/>
    </row>
    <row r="4" spans="2:12" ht="17.25" customHeight="1" x14ac:dyDescent="0.3">
      <c r="B4" s="30"/>
      <c r="C4" s="31" t="s">
        <v>17</v>
      </c>
      <c r="D4" s="32"/>
      <c r="E4" s="32"/>
      <c r="F4" s="32"/>
      <c r="G4" s="33"/>
      <c r="H4" s="37" t="s">
        <v>7</v>
      </c>
      <c r="I4" s="32"/>
      <c r="J4" s="32"/>
      <c r="K4" s="32"/>
      <c r="L4" s="38"/>
    </row>
    <row r="5" spans="2:12" ht="24" customHeight="1" x14ac:dyDescent="0.3">
      <c r="B5" s="30"/>
      <c r="C5" s="34"/>
      <c r="D5" s="35"/>
      <c r="E5" s="35"/>
      <c r="F5" s="35"/>
      <c r="G5" s="36"/>
      <c r="H5" s="39"/>
      <c r="I5" s="35"/>
      <c r="J5" s="35"/>
      <c r="K5" s="35"/>
      <c r="L5" s="40"/>
    </row>
    <row r="6" spans="2:12" ht="18" customHeight="1" x14ac:dyDescent="0.3">
      <c r="B6" s="1" t="s">
        <v>0</v>
      </c>
      <c r="C6" s="5">
        <v>96.2451320633417</v>
      </c>
      <c r="D6" s="5">
        <v>100.36</v>
      </c>
      <c r="E6" s="5">
        <v>113.56414054847123</v>
      </c>
      <c r="F6" s="7">
        <v>103.06483496724169</v>
      </c>
      <c r="G6" s="9">
        <f>AVERAGE(C6:F6)</f>
        <v>103.30852689476365</v>
      </c>
      <c r="H6" s="6">
        <v>95.661466622625468</v>
      </c>
      <c r="I6" s="5">
        <v>98.9</v>
      </c>
      <c r="J6" s="5">
        <v>112.54465877315806</v>
      </c>
      <c r="K6" s="5">
        <v>101.18906663736783</v>
      </c>
      <c r="L6" s="5">
        <f>AVERAGE(H6:K6)</f>
        <v>102.07379800828784</v>
      </c>
    </row>
    <row r="7" spans="2:12" ht="18" customHeight="1" x14ac:dyDescent="0.3">
      <c r="B7" s="1" t="s">
        <v>1</v>
      </c>
      <c r="C7" s="5">
        <v>33.5</v>
      </c>
      <c r="D7" s="5">
        <v>35.200000000000003</v>
      </c>
      <c r="E7" s="5">
        <v>37</v>
      </c>
      <c r="F7" s="7">
        <v>35</v>
      </c>
      <c r="G7" s="9">
        <f t="shared" ref="G7:G11" si="0">AVERAGE(C7:F7)</f>
        <v>35.174999999999997</v>
      </c>
      <c r="H7" s="6">
        <v>35</v>
      </c>
      <c r="I7" s="5">
        <v>36.700000000000003</v>
      </c>
      <c r="J7" s="5">
        <v>37.5</v>
      </c>
      <c r="K7" s="5">
        <v>35.5</v>
      </c>
      <c r="L7" s="5">
        <f t="shared" ref="L7:L11" si="1">AVERAGE(H7:K7)</f>
        <v>36.174999999999997</v>
      </c>
    </row>
    <row r="8" spans="2:12" ht="18" customHeight="1" x14ac:dyDescent="0.3">
      <c r="B8" s="1" t="s">
        <v>2</v>
      </c>
      <c r="C8" s="5">
        <v>129.74513206334171</v>
      </c>
      <c r="D8" s="5">
        <v>135.56</v>
      </c>
      <c r="E8" s="5">
        <v>150.56414054847124</v>
      </c>
      <c r="F8" s="7">
        <v>138.06483496724169</v>
      </c>
      <c r="G8" s="9">
        <f t="shared" si="0"/>
        <v>138.48352689476366</v>
      </c>
      <c r="H8" s="5">
        <v>130.66146662262548</v>
      </c>
      <c r="I8" s="5">
        <v>135.60000000000002</v>
      </c>
      <c r="J8" s="5">
        <v>150.04465877315806</v>
      </c>
      <c r="K8" s="5">
        <v>136.68906663736783</v>
      </c>
      <c r="L8" s="5">
        <f t="shared" si="1"/>
        <v>138.24879800828785</v>
      </c>
    </row>
    <row r="9" spans="2:12" ht="18" customHeight="1" x14ac:dyDescent="0.3">
      <c r="B9" s="1" t="s">
        <v>8</v>
      </c>
      <c r="C9" s="5">
        <v>472.03606784188952</v>
      </c>
      <c r="D9" s="5">
        <v>384.93</v>
      </c>
      <c r="E9" s="10">
        <v>399.94278952984587</v>
      </c>
      <c r="F9" s="7">
        <v>406.90701302757753</v>
      </c>
      <c r="G9" s="9">
        <f t="shared" si="0"/>
        <v>415.95396759982822</v>
      </c>
      <c r="H9" s="5">
        <v>472.03606784188952</v>
      </c>
      <c r="I9" s="5">
        <v>384.93</v>
      </c>
      <c r="J9" s="10">
        <v>399.94278952984587</v>
      </c>
      <c r="K9" s="7">
        <v>406.90701302757753</v>
      </c>
      <c r="L9" s="5">
        <f t="shared" si="1"/>
        <v>415.95396759982822</v>
      </c>
    </row>
    <row r="10" spans="2:12" ht="18" customHeight="1" x14ac:dyDescent="0.3">
      <c r="B10" s="1" t="s">
        <v>3</v>
      </c>
      <c r="C10" s="5">
        <v>601.78119990523123</v>
      </c>
      <c r="D10" s="5">
        <v>520.49</v>
      </c>
      <c r="E10" s="10">
        <v>550.50693007831705</v>
      </c>
      <c r="F10" s="7">
        <v>544.9718479948192</v>
      </c>
      <c r="G10" s="9">
        <f t="shared" si="0"/>
        <v>554.43749449459187</v>
      </c>
      <c r="H10" s="5">
        <v>602.697534464515</v>
      </c>
      <c r="I10" s="5">
        <v>520.53</v>
      </c>
      <c r="J10" s="10">
        <v>549.98744830300393</v>
      </c>
      <c r="K10" s="11">
        <v>543.59607966494536</v>
      </c>
      <c r="L10" s="5">
        <f t="shared" si="1"/>
        <v>554.20276560811612</v>
      </c>
    </row>
    <row r="11" spans="2:12" ht="18" customHeight="1" x14ac:dyDescent="0.3">
      <c r="B11" s="1" t="s">
        <v>4</v>
      </c>
      <c r="C11" s="2">
        <v>21.560183682005025</v>
      </c>
      <c r="D11" s="2">
        <v>26.04468865876386</v>
      </c>
      <c r="E11" s="12">
        <v>27.35008994837748</v>
      </c>
      <c r="F11" s="8">
        <v>25.334305886669249</v>
      </c>
      <c r="G11" s="22">
        <f t="shared" si="0"/>
        <v>25.072317043953902</v>
      </c>
      <c r="H11" s="2">
        <v>21.679442697358244</v>
      </c>
      <c r="I11" s="2">
        <v>26.050371736499343</v>
      </c>
      <c r="J11" s="12">
        <v>27.281469647375324</v>
      </c>
      <c r="K11" s="8">
        <v>25.145337089557092</v>
      </c>
      <c r="L11" s="2">
        <f t="shared" si="1"/>
        <v>25.039155292697497</v>
      </c>
    </row>
    <row r="12" spans="2:12" ht="17.25" customHeight="1" x14ac:dyDescent="0.3">
      <c r="B12" s="41"/>
      <c r="C12" s="31" t="s">
        <v>16</v>
      </c>
      <c r="D12" s="32"/>
      <c r="E12" s="32"/>
      <c r="F12" s="32"/>
      <c r="G12" s="33"/>
      <c r="H12" s="38" t="s">
        <v>6</v>
      </c>
      <c r="I12" s="43"/>
      <c r="J12" s="43"/>
      <c r="K12" s="43"/>
      <c r="L12" s="43"/>
    </row>
    <row r="13" spans="2:12" ht="24" customHeight="1" x14ac:dyDescent="0.3">
      <c r="B13" s="42"/>
      <c r="C13" s="34"/>
      <c r="D13" s="35"/>
      <c r="E13" s="35"/>
      <c r="F13" s="35"/>
      <c r="G13" s="36"/>
      <c r="H13" s="40"/>
      <c r="I13" s="44"/>
      <c r="J13" s="44"/>
      <c r="K13" s="44"/>
      <c r="L13" s="44"/>
    </row>
    <row r="14" spans="2:12" x14ac:dyDescent="0.3">
      <c r="B14" s="54"/>
      <c r="C14" s="25" t="s">
        <v>12</v>
      </c>
      <c r="D14" s="25" t="s">
        <v>13</v>
      </c>
      <c r="E14" s="25" t="s">
        <v>14</v>
      </c>
      <c r="F14" s="23" t="s">
        <v>15</v>
      </c>
      <c r="G14" s="23" t="s">
        <v>5</v>
      </c>
      <c r="H14" s="25" t="s">
        <v>12</v>
      </c>
      <c r="I14" s="25" t="s">
        <v>13</v>
      </c>
      <c r="J14" s="25" t="s">
        <v>14</v>
      </c>
      <c r="K14" s="23" t="s">
        <v>15</v>
      </c>
      <c r="L14" s="25" t="s">
        <v>5</v>
      </c>
    </row>
    <row r="15" spans="2:12" x14ac:dyDescent="0.3">
      <c r="B15" s="55"/>
      <c r="C15" s="26"/>
      <c r="D15" s="26"/>
      <c r="E15" s="26"/>
      <c r="F15" s="24"/>
      <c r="G15" s="24"/>
      <c r="H15" s="26"/>
      <c r="I15" s="26"/>
      <c r="J15" s="26"/>
      <c r="K15" s="24"/>
      <c r="L15" s="26"/>
    </row>
    <row r="16" spans="2:12" ht="18" customHeight="1" x14ac:dyDescent="0.3">
      <c r="B16" s="1" t="s">
        <v>0</v>
      </c>
      <c r="C16" s="5">
        <v>34.84982297648596</v>
      </c>
      <c r="D16" s="5">
        <v>35.89</v>
      </c>
      <c r="E16" s="10">
        <v>40.222830124352399</v>
      </c>
      <c r="F16" s="13">
        <v>36.723563589902319</v>
      </c>
      <c r="G16" s="21">
        <f>AVERAGE(C16:F16)</f>
        <v>36.92155417268517</v>
      </c>
      <c r="H16" s="16">
        <v>33.017524845559919</v>
      </c>
      <c r="I16" s="10">
        <v>33.700000000000003</v>
      </c>
      <c r="J16" s="10">
        <v>35.890820589073698</v>
      </c>
      <c r="K16" s="10">
        <v>35.156639220092345</v>
      </c>
      <c r="L16" s="10">
        <f t="shared" ref="L16:L22" si="2">AVERAGE(H16:K16)</f>
        <v>34.441246163681491</v>
      </c>
    </row>
    <row r="17" spans="2:14" ht="18" customHeight="1" x14ac:dyDescent="0.3">
      <c r="B17" s="1" t="s">
        <v>9</v>
      </c>
      <c r="C17" s="5">
        <v>49.618594109490317</v>
      </c>
      <c r="D17" s="5">
        <v>54.47</v>
      </c>
      <c r="E17" s="10">
        <v>58.437468869358952</v>
      </c>
      <c r="F17" s="13">
        <v>56.610956998433586</v>
      </c>
      <c r="G17" s="21">
        <f t="shared" ref="G17:G22" si="3">AVERAGE(C17:F17)</f>
        <v>54.784254994320712</v>
      </c>
      <c r="H17" s="18" t="s">
        <v>19</v>
      </c>
      <c r="I17" s="19" t="s">
        <v>19</v>
      </c>
      <c r="J17" s="19" t="s">
        <v>19</v>
      </c>
      <c r="K17" s="19" t="s">
        <v>19</v>
      </c>
      <c r="L17" s="18" t="s">
        <v>19</v>
      </c>
    </row>
    <row r="18" spans="2:14" ht="18" customHeight="1" x14ac:dyDescent="0.3">
      <c r="B18" s="1" t="s">
        <v>1</v>
      </c>
      <c r="C18" s="5">
        <v>33.5</v>
      </c>
      <c r="D18" s="5">
        <v>35.200000000000003</v>
      </c>
      <c r="E18" s="10">
        <v>37</v>
      </c>
      <c r="F18" s="13">
        <v>35</v>
      </c>
      <c r="G18" s="21">
        <f t="shared" si="3"/>
        <v>35.174999999999997</v>
      </c>
      <c r="H18" s="16">
        <v>34</v>
      </c>
      <c r="I18" s="10">
        <v>35.700000000000003</v>
      </c>
      <c r="J18" s="5">
        <v>38.5</v>
      </c>
      <c r="K18" s="10">
        <v>35.5</v>
      </c>
      <c r="L18" s="10">
        <f t="shared" si="2"/>
        <v>35.924999999999997</v>
      </c>
    </row>
    <row r="19" spans="2:14" ht="18" customHeight="1" x14ac:dyDescent="0.3">
      <c r="B19" s="1" t="s">
        <v>2</v>
      </c>
      <c r="C19" s="5">
        <v>117.96841708597628</v>
      </c>
      <c r="D19" s="5">
        <v>125.56</v>
      </c>
      <c r="E19" s="10">
        <v>135.66029899371136</v>
      </c>
      <c r="F19" s="59">
        <v>128.33452058833592</v>
      </c>
      <c r="G19" s="60">
        <f t="shared" si="3"/>
        <v>126.88080916700589</v>
      </c>
      <c r="H19" s="16">
        <v>67.017524845559919</v>
      </c>
      <c r="I19" s="10">
        <v>69.400000000000006</v>
      </c>
      <c r="J19" s="5">
        <v>74.390820589073698</v>
      </c>
      <c r="K19" s="10">
        <v>70.656639220092345</v>
      </c>
      <c r="L19" s="10">
        <f t="shared" si="2"/>
        <v>70.366246163681495</v>
      </c>
    </row>
    <row r="20" spans="2:14" ht="18" customHeight="1" x14ac:dyDescent="0.3">
      <c r="B20" s="1" t="s">
        <v>8</v>
      </c>
      <c r="C20" s="5">
        <v>472.03606784188952</v>
      </c>
      <c r="D20" s="5">
        <v>384.93</v>
      </c>
      <c r="E20" s="10">
        <v>399.94278952984587</v>
      </c>
      <c r="F20" s="59">
        <v>406.90701302757753</v>
      </c>
      <c r="G20" s="60">
        <f t="shared" si="3"/>
        <v>415.95396759982822</v>
      </c>
      <c r="H20" s="16">
        <v>525.79535646768409</v>
      </c>
      <c r="I20" s="10">
        <v>437.8</v>
      </c>
      <c r="J20" s="10">
        <v>469.47671564406647</v>
      </c>
      <c r="K20" s="13">
        <v>457.19507870681679</v>
      </c>
      <c r="L20" s="10">
        <f t="shared" si="2"/>
        <v>472.5667877046418</v>
      </c>
    </row>
    <row r="21" spans="2:14" ht="18" customHeight="1" x14ac:dyDescent="0.3">
      <c r="B21" s="1" t="s">
        <v>3</v>
      </c>
      <c r="C21" s="5">
        <v>590.00448492786586</v>
      </c>
      <c r="D21" s="5">
        <v>510.49</v>
      </c>
      <c r="E21" s="10">
        <v>535.60308852355729</v>
      </c>
      <c r="F21" s="59">
        <v>535.24153361591345</v>
      </c>
      <c r="G21" s="60">
        <f t="shared" si="3"/>
        <v>542.83477676683412</v>
      </c>
      <c r="H21" s="16">
        <v>592.81288131324402</v>
      </c>
      <c r="I21" s="10">
        <v>507.20000000000005</v>
      </c>
      <c r="J21" s="10">
        <v>543.86753623314019</v>
      </c>
      <c r="K21" s="13">
        <v>527.85171792690915</v>
      </c>
      <c r="L21" s="10">
        <f t="shared" si="2"/>
        <v>542.93303386832338</v>
      </c>
    </row>
    <row r="22" spans="2:14" ht="18" customHeight="1" x14ac:dyDescent="0.3">
      <c r="B22" s="3" t="s">
        <v>4</v>
      </c>
      <c r="C22" s="4">
        <v>19.994494974118567</v>
      </c>
      <c r="D22" s="4">
        <v>24.595976414817137</v>
      </c>
      <c r="E22" s="14">
        <v>25.328513203251372</v>
      </c>
      <c r="F22" s="61">
        <v>23.976936117298418</v>
      </c>
      <c r="G22" s="62">
        <f t="shared" si="3"/>
        <v>23.473980177371374</v>
      </c>
      <c r="H22" s="17">
        <v>11.305004826665982</v>
      </c>
      <c r="I22" s="14">
        <v>13.682965299684543</v>
      </c>
      <c r="J22" s="14">
        <v>13.67811381137199</v>
      </c>
      <c r="K22" s="15">
        <v>13.385698449100447</v>
      </c>
      <c r="L22" s="4">
        <f t="shared" si="2"/>
        <v>13.012945596705741</v>
      </c>
      <c r="N22" s="20"/>
    </row>
    <row r="23" spans="2:14" x14ac:dyDescent="0.3">
      <c r="B23" s="45" t="s">
        <v>18</v>
      </c>
      <c r="C23" s="46"/>
      <c r="D23" s="46"/>
      <c r="E23" s="46"/>
      <c r="F23" s="46"/>
      <c r="G23" s="46"/>
      <c r="H23" s="46"/>
      <c r="I23" s="46"/>
      <c r="J23" s="46"/>
      <c r="K23" s="46"/>
      <c r="L23" s="47"/>
    </row>
    <row r="24" spans="2:14" x14ac:dyDescent="0.3">
      <c r="B24" s="48" t="s">
        <v>10</v>
      </c>
      <c r="C24" s="49"/>
      <c r="D24" s="49"/>
      <c r="E24" s="49"/>
      <c r="F24" s="49"/>
      <c r="G24" s="49"/>
      <c r="H24" s="49"/>
      <c r="I24" s="49"/>
      <c r="J24" s="49"/>
      <c r="K24" s="49"/>
      <c r="L24" s="50"/>
    </row>
    <row r="25" spans="2:14" x14ac:dyDescent="0.3">
      <c r="B25" s="48" t="s">
        <v>11</v>
      </c>
      <c r="C25" s="49"/>
      <c r="D25" s="49"/>
      <c r="E25" s="49"/>
      <c r="F25" s="49"/>
      <c r="G25" s="49"/>
      <c r="H25" s="49"/>
      <c r="I25" s="49"/>
      <c r="J25" s="49"/>
      <c r="K25" s="49"/>
      <c r="L25" s="50"/>
    </row>
    <row r="26" spans="2:14" ht="30" customHeight="1" x14ac:dyDescent="0.3">
      <c r="B26" s="51" t="s">
        <v>20</v>
      </c>
      <c r="C26" s="52"/>
      <c r="D26" s="52"/>
      <c r="E26" s="52"/>
      <c r="F26" s="52"/>
      <c r="G26" s="52"/>
      <c r="H26" s="52"/>
      <c r="I26" s="52"/>
      <c r="J26" s="52"/>
      <c r="K26" s="52"/>
      <c r="L26" s="53"/>
    </row>
    <row r="27" spans="2:14" x14ac:dyDescent="0.3">
      <c r="B27" s="48" t="s">
        <v>22</v>
      </c>
      <c r="C27" s="49"/>
      <c r="D27" s="49"/>
      <c r="E27" s="49"/>
      <c r="F27" s="49"/>
      <c r="G27" s="49"/>
      <c r="H27" s="49"/>
      <c r="I27" s="49"/>
      <c r="J27" s="49"/>
      <c r="K27" s="49"/>
      <c r="L27" s="50"/>
    </row>
    <row r="28" spans="2:14" ht="14.4" customHeight="1" x14ac:dyDescent="0.3">
      <c r="B28" s="27" t="s">
        <v>21</v>
      </c>
      <c r="C28" s="28"/>
      <c r="D28" s="28"/>
      <c r="E28" s="28"/>
      <c r="F28" s="28"/>
      <c r="G28" s="28"/>
      <c r="H28" s="28"/>
      <c r="I28" s="28"/>
      <c r="J28" s="28"/>
      <c r="K28" s="28"/>
      <c r="L28" s="29"/>
    </row>
    <row r="29" spans="2:14" ht="18" customHeight="1" x14ac:dyDescent="0.3"/>
    <row r="30" spans="2:14" ht="18" customHeight="1" x14ac:dyDescent="0.3"/>
    <row r="31" spans="2:14" ht="18" customHeight="1" x14ac:dyDescent="0.3"/>
  </sheetData>
  <mergeCells count="35">
    <mergeCell ref="B1:L1"/>
    <mergeCell ref="B2:B3"/>
    <mergeCell ref="C2:C3"/>
    <mergeCell ref="D2:D3"/>
    <mergeCell ref="E2:E3"/>
    <mergeCell ref="F2:F3"/>
    <mergeCell ref="G2:G3"/>
    <mergeCell ref="H2:H3"/>
    <mergeCell ref="I2:I3"/>
    <mergeCell ref="J2:J3"/>
    <mergeCell ref="K2:K3"/>
    <mergeCell ref="L2:L3"/>
    <mergeCell ref="B28:L28"/>
    <mergeCell ref="B4:B5"/>
    <mergeCell ref="C4:G5"/>
    <mergeCell ref="H4:L5"/>
    <mergeCell ref="B12:B13"/>
    <mergeCell ref="C12:G13"/>
    <mergeCell ref="H12:L13"/>
    <mergeCell ref="B23:L23"/>
    <mergeCell ref="B24:L24"/>
    <mergeCell ref="B25:L25"/>
    <mergeCell ref="B26:L26"/>
    <mergeCell ref="B27:L27"/>
    <mergeCell ref="B14:B15"/>
    <mergeCell ref="C14:C15"/>
    <mergeCell ref="D14:D15"/>
    <mergeCell ref="E14:E15"/>
    <mergeCell ref="K14:K15"/>
    <mergeCell ref="L14:L15"/>
    <mergeCell ref="F14:F15"/>
    <mergeCell ref="G14:G15"/>
    <mergeCell ref="H14:H15"/>
    <mergeCell ref="I14:I15"/>
    <mergeCell ref="J14:J15"/>
  </mergeCells>
  <pageMargins left="0.7" right="0.7" top="0.75" bottom="0.75" header="0.3" footer="0.3"/>
  <pageSetup orientation="portrait" r:id="rId1"/>
  <ignoredErrors>
    <ignoredError sqref="C12:L13 G6 G7:G11 L6 L7:L11 L16 L18:L22"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3</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2024-02-28T13:43:51Z</dcterms:modified>
</cp:coreProperties>
</file>