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0" documentId="8_{E73D3E42-ADA5-4AC2-B635-FE6263ADC885}" xr6:coauthVersionLast="47" xr6:coauthVersionMax="47" xr10:uidLastSave="{00000000-0000-0000-0000-000000000000}"/>
  <bookViews>
    <workbookView xWindow="-108" yWindow="-108" windowWidth="23256" windowHeight="13896" xr2:uid="{00000000-000D-0000-FFFF-FFFF00000000}"/>
  </bookViews>
  <sheets>
    <sheet name="Table 2aQtr"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6" i="4"/>
  <c r="E17" i="4"/>
  <c r="E18" i="4"/>
  <c r="E19" i="4" l="1"/>
  <c r="E22" i="4"/>
  <c r="E21" i="4"/>
  <c r="E11" i="4"/>
  <c r="E6" i="4"/>
  <c r="E7" i="4"/>
  <c r="E8" i="4"/>
  <c r="E9" i="4"/>
  <c r="E10" i="4"/>
  <c r="H22" i="4" l="1"/>
  <c r="H21" i="4"/>
  <c r="H20" i="4"/>
  <c r="H19" i="4"/>
  <c r="H18" i="4"/>
  <c r="H16" i="4"/>
  <c r="H11" i="4"/>
  <c r="H10" i="4"/>
  <c r="H9" i="4"/>
  <c r="H8" i="4"/>
  <c r="H7" i="4"/>
  <c r="H6" i="4"/>
</calcChain>
</file>

<file path=xl/sharedStrings.xml><?xml version="1.0" encoding="utf-8"?>
<sst xmlns="http://schemas.openxmlformats.org/spreadsheetml/2006/main" count="42" uniqueCount="24">
  <si>
    <t>Truck</t>
  </si>
  <si>
    <t>Ocean</t>
  </si>
  <si>
    <t>Total transportation</t>
  </si>
  <si>
    <t>Landed cost</t>
  </si>
  <si>
    <t>Transport % of landed cost</t>
  </si>
  <si>
    <t>-</t>
  </si>
  <si>
    <t xml:space="preserve">—US$/mt— </t>
  </si>
  <si>
    <t>% Change</t>
  </si>
  <si>
    <t>`</t>
  </si>
  <si>
    <t>Source: University of São Paulo, Escola Superior de Agricultura “Luiz de Queiroz” (ESALQ/USP), Brazil, and USDA, Agricultural Marketing Service.</t>
  </si>
  <si>
    <t>Producing regions: MT= Mato Grosso and RS = Rio Grande Do Sul.</t>
  </si>
  <si>
    <t xml:space="preserve">In Brazil, there are no published rail tariff rates. Rail rates can be up to 30 percent lower than truck rates, depending on the volumes hauled and the terms of contracts signed between the railroad company and shippers.                 </t>
  </si>
  <si>
    <t>Farm gate price</t>
  </si>
  <si>
    <t xml:space="preserve">North MT - Santos by truck                                                        </t>
  </si>
  <si>
    <t xml:space="preserve">North MT - Santos by rail                                                          </t>
  </si>
  <si>
    <t xml:space="preserve">North MT -  Paranaguá                                                                   </t>
  </si>
  <si>
    <t xml:space="preserve">Rail </t>
  </si>
  <si>
    <t>Export ports = Santos, Rio Grande, and Paranaguá.</t>
  </si>
  <si>
    <t>Item</t>
  </si>
  <si>
    <t xml:space="preserve">Northwest RS - Rio Grande                                              </t>
  </si>
  <si>
    <t>2024-25</t>
  </si>
  <si>
    <t xml:space="preserve">Note: mt = metric ton. A hyphen in an otherwise empty cell denotes that the data are not available. </t>
  </si>
  <si>
    <t>Farm gate prices are from the Brazilian Government, Companhia Nacional de Abastecimento (CONAB).</t>
  </si>
  <si>
    <t>Table 2a.  Costs of transporting Brazilian soybeans from the southern ports to Hamburg,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</si>
</sst>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4" x14ac:knownFonts="1">
    <font>
      <sz val="11"/>
      <color theme="1"/>
      <name val="Calibri"/>
      <family val="2"/>
      <scheme val="minor"/>
    </font>
    <font>
      <sz val="9"/>
      <color theme="1"/>
      <name val="Calibri"/>
      <family val="2"/>
      <scheme val="minor"/>
    </font>
    <font>
      <b/>
      <sz val="12"/>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b/>
      <sz val="11"/>
      <color theme="0"/>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top style="thin">
        <color theme="0"/>
      </top>
      <bottom/>
      <diagonal/>
    </border>
    <border>
      <left/>
      <right style="thin">
        <color theme="4" tint="0.59999389629810485"/>
      </right>
      <top style="thin">
        <color theme="4" tint="0.59999389629810485"/>
      </top>
      <bottom/>
      <diagonal/>
    </border>
    <border>
      <left style="thin">
        <color theme="4" tint="0.59999389629810485"/>
      </left>
      <right style="thin">
        <color theme="0"/>
      </right>
      <top style="thin">
        <color theme="0"/>
      </top>
      <bottom/>
      <diagonal/>
    </border>
    <border>
      <left style="thin">
        <color theme="4" tint="0.59999389629810485"/>
      </left>
      <right style="thin">
        <color theme="0"/>
      </right>
      <top/>
      <bottom style="thin">
        <color theme="4" tint="0.59999389629810485"/>
      </bottom>
      <diagonal/>
    </border>
    <border>
      <left/>
      <right style="thin">
        <color theme="4" tint="0.59999389629810485"/>
      </right>
      <top/>
      <bottom style="thin">
        <color theme="4" tint="0.59999389629810485"/>
      </bottom>
      <diagonal/>
    </border>
    <border>
      <left style="thin">
        <color theme="3" tint="0.79998168889431442"/>
      </left>
      <right style="thin">
        <color theme="0"/>
      </right>
      <top style="thin">
        <color theme="3" tint="0.79998168889431442"/>
      </top>
      <bottom/>
      <diagonal/>
    </border>
    <border>
      <left/>
      <right/>
      <top style="thin">
        <color theme="3" tint="0.79998168889431442"/>
      </top>
      <bottom/>
      <diagonal/>
    </border>
    <border>
      <left style="thin">
        <color theme="0"/>
      </left>
      <right/>
      <top style="thin">
        <color theme="3" tint="0.79998168889431442"/>
      </top>
      <bottom style="thin">
        <color theme="0"/>
      </bottom>
      <diagonal/>
    </border>
    <border>
      <left/>
      <right/>
      <top style="thin">
        <color theme="3" tint="0.79998168889431442"/>
      </top>
      <bottom style="thin">
        <color theme="0"/>
      </bottom>
      <diagonal/>
    </border>
    <border>
      <left/>
      <right style="thin">
        <color theme="3" tint="0.79998168889431442"/>
      </right>
      <top style="thin">
        <color theme="3" tint="0.79998168889431442"/>
      </top>
      <bottom style="thin">
        <color theme="0"/>
      </bottom>
      <diagonal/>
    </border>
    <border>
      <left style="thin">
        <color theme="3" tint="0.79998168889431442"/>
      </left>
      <right style="thin">
        <color theme="0"/>
      </right>
      <top/>
      <bottom/>
      <diagonal/>
    </border>
    <border>
      <left style="thin">
        <color theme="0"/>
      </left>
      <right style="thin">
        <color theme="3" tint="0.79998168889431442"/>
      </right>
      <top style="thin">
        <color theme="0"/>
      </top>
      <bottom style="thin">
        <color theme="0"/>
      </bottom>
      <diagonal/>
    </border>
    <border>
      <left style="thin">
        <color theme="3" tint="0.79998168889431442"/>
      </left>
      <right style="thin">
        <color theme="0"/>
      </right>
      <top/>
      <bottom style="thin">
        <color theme="0"/>
      </bottom>
      <diagonal/>
    </border>
    <border>
      <left style="thin">
        <color theme="3" tint="0.79998168889431442"/>
      </left>
      <right/>
      <top/>
      <bottom/>
      <diagonal/>
    </border>
    <border>
      <left/>
      <right style="thin">
        <color theme="3" tint="0.79998168889431442"/>
      </right>
      <top/>
      <bottom/>
      <diagonal/>
    </border>
    <border>
      <left style="thin">
        <color theme="3" tint="0.79998168889431442"/>
      </left>
      <right/>
      <top/>
      <bottom style="thin">
        <color theme="3" tint="0.79998168889431442"/>
      </bottom>
      <diagonal/>
    </border>
    <border>
      <left/>
      <right/>
      <top/>
      <bottom style="thin">
        <color theme="3" tint="0.79998168889431442"/>
      </bottom>
      <diagonal/>
    </border>
    <border>
      <left/>
      <right style="thin">
        <color theme="3" tint="0.79998168889431442"/>
      </right>
      <top/>
      <bottom style="thin">
        <color theme="3" tint="0.79998168889431442"/>
      </bottom>
      <diagonal/>
    </border>
  </borders>
  <cellStyleXfs count="23">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8" fillId="0" borderId="0"/>
    <xf numFmtId="166" fontId="3" fillId="0" borderId="0" applyFill="0" applyBorder="0" applyAlignment="0" applyProtection="0"/>
    <xf numFmtId="0" fontId="7" fillId="0" borderId="0"/>
    <xf numFmtId="0" fontId="7" fillId="0" borderId="0"/>
    <xf numFmtId="0" fontId="7" fillId="2" borderId="1" applyNumberFormat="0" applyFont="0" applyAlignment="0" applyProtection="0"/>
    <xf numFmtId="0" fontId="7" fillId="2" borderId="1"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7" fillId="0" borderId="0" applyFont="0" applyFill="0" applyBorder="0" applyAlignment="0" applyProtection="0"/>
    <xf numFmtId="0" fontId="9" fillId="0" borderId="0"/>
    <xf numFmtId="0" fontId="10" fillId="0" borderId="0"/>
    <xf numFmtId="43" fontId="3" fillId="0" borderId="0" applyFont="0" applyFill="0" applyBorder="0" applyAlignment="0" applyProtection="0"/>
    <xf numFmtId="0" fontId="3" fillId="0" borderId="0"/>
    <xf numFmtId="0" fontId="7" fillId="0" borderId="0"/>
  </cellStyleXfs>
  <cellXfs count="53">
    <xf numFmtId="0" fontId="0" fillId="0" borderId="0" xfId="0"/>
    <xf numFmtId="164" fontId="6" fillId="3" borderId="0" xfId="1" applyNumberFormat="1" applyFont="1" applyFill="1" applyBorder="1" applyAlignment="1">
      <alignment horizontal="center"/>
    </xf>
    <xf numFmtId="0" fontId="13" fillId="4" borderId="6" xfId="22" applyFont="1" applyFill="1" applyBorder="1" applyAlignment="1">
      <alignment vertical="center" wrapText="1"/>
    </xf>
    <xf numFmtId="0" fontId="1" fillId="3" borderId="0" xfId="0" applyFont="1" applyFill="1"/>
    <xf numFmtId="0" fontId="13" fillId="4" borderId="23" xfId="22" applyFont="1" applyFill="1" applyBorder="1" applyAlignment="1">
      <alignment vertical="center" wrapText="1"/>
    </xf>
    <xf numFmtId="0" fontId="0" fillId="5" borderId="25" xfId="0" applyFill="1" applyBorder="1"/>
    <xf numFmtId="2" fontId="5" fillId="5" borderId="0" xfId="0" applyNumberFormat="1" applyFont="1" applyFill="1" applyAlignment="1">
      <alignment horizontal="center"/>
    </xf>
    <xf numFmtId="164" fontId="5" fillId="5" borderId="0" xfId="0" applyNumberFormat="1" applyFont="1" applyFill="1" applyAlignment="1">
      <alignment horizontal="center"/>
    </xf>
    <xf numFmtId="2" fontId="4" fillId="5" borderId="0" xfId="0" applyNumberFormat="1" applyFont="1" applyFill="1" applyAlignment="1">
      <alignment horizontal="center"/>
    </xf>
    <xf numFmtId="164" fontId="4" fillId="5" borderId="26" xfId="0" applyNumberFormat="1" applyFont="1" applyFill="1" applyBorder="1" applyAlignment="1">
      <alignment horizontal="center"/>
    </xf>
    <xf numFmtId="0" fontId="0" fillId="3" borderId="25" xfId="0" applyFill="1" applyBorder="1"/>
    <xf numFmtId="2" fontId="5" fillId="3" borderId="0" xfId="0" applyNumberFormat="1" applyFont="1" applyFill="1" applyAlignment="1">
      <alignment horizontal="center"/>
    </xf>
    <xf numFmtId="164" fontId="5" fillId="3" borderId="0" xfId="0" applyNumberFormat="1" applyFont="1" applyFill="1" applyAlignment="1">
      <alignment horizontal="center"/>
    </xf>
    <xf numFmtId="2" fontId="6" fillId="3" borderId="0" xfId="0" applyNumberFormat="1" applyFont="1" applyFill="1" applyAlignment="1">
      <alignment horizontal="center"/>
    </xf>
    <xf numFmtId="164" fontId="4" fillId="3" borderId="26" xfId="0" applyNumberFormat="1" applyFont="1" applyFill="1" applyBorder="1" applyAlignment="1">
      <alignment horizontal="center"/>
    </xf>
    <xf numFmtId="2" fontId="6" fillId="5" borderId="0" xfId="0" applyNumberFormat="1" applyFont="1" applyFill="1" applyAlignment="1">
      <alignment horizontal="center"/>
    </xf>
    <xf numFmtId="164" fontId="3" fillId="5" borderId="0" xfId="0" applyNumberFormat="1" applyFont="1" applyFill="1" applyAlignment="1">
      <alignment horizontal="center"/>
    </xf>
    <xf numFmtId="164" fontId="6" fillId="5" borderId="26" xfId="0" applyNumberFormat="1" applyFont="1" applyFill="1" applyBorder="1" applyAlignment="1">
      <alignment horizontal="center"/>
    </xf>
    <xf numFmtId="0" fontId="6" fillId="3" borderId="25" xfId="0" applyFont="1" applyFill="1" applyBorder="1"/>
    <xf numFmtId="164" fontId="3" fillId="3" borderId="0" xfId="0" applyNumberFormat="1" applyFont="1" applyFill="1" applyAlignment="1">
      <alignment horizontal="center"/>
    </xf>
    <xf numFmtId="2" fontId="6" fillId="3" borderId="26" xfId="0" applyNumberFormat="1" applyFont="1" applyFill="1" applyBorder="1" applyAlignment="1">
      <alignment horizontal="center"/>
    </xf>
    <xf numFmtId="164" fontId="6" fillId="3" borderId="26" xfId="0" applyNumberFormat="1" applyFont="1" applyFill="1" applyBorder="1" applyAlignment="1">
      <alignment horizontal="center"/>
    </xf>
    <xf numFmtId="0" fontId="0" fillId="5" borderId="27" xfId="0" applyFill="1" applyBorder="1"/>
    <xf numFmtId="164" fontId="6" fillId="5" borderId="28" xfId="1" applyNumberFormat="1" applyFont="1" applyFill="1" applyBorder="1" applyAlignment="1">
      <alignment horizontal="center"/>
    </xf>
    <xf numFmtId="164" fontId="3" fillId="5" borderId="28" xfId="0" applyNumberFormat="1" applyFont="1" applyFill="1" applyBorder="1" applyAlignment="1">
      <alignment horizontal="center"/>
    </xf>
    <xf numFmtId="164" fontId="6" fillId="5" borderId="29" xfId="1" applyNumberFormat="1" applyFont="1" applyFill="1" applyBorder="1" applyAlignment="1">
      <alignment horizontal="center"/>
    </xf>
    <xf numFmtId="0" fontId="2" fillId="3" borderId="28" xfId="0" applyFont="1" applyFill="1" applyBorder="1" applyAlignment="1">
      <alignment horizontal="left"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4" xfId="22" applyFont="1" applyFill="1" applyBorder="1" applyAlignment="1">
      <alignment horizontal="center" vertical="center" wrapText="1"/>
    </xf>
    <xf numFmtId="0" fontId="13" fillId="4" borderId="5" xfId="22" applyFont="1" applyFill="1" applyBorder="1" applyAlignment="1">
      <alignment horizontal="center" vertical="center" wrapText="1"/>
    </xf>
    <xf numFmtId="0" fontId="13" fillId="4" borderId="7" xfId="22" applyFont="1" applyFill="1" applyBorder="1" applyAlignment="1">
      <alignment horizontal="center" vertical="center" wrapText="1"/>
    </xf>
    <xf numFmtId="0" fontId="13" fillId="4" borderId="8" xfId="22" applyFont="1" applyFill="1" applyBorder="1" applyAlignment="1">
      <alignment horizontal="center" vertical="center" wrapText="1"/>
    </xf>
    <xf numFmtId="0" fontId="13" fillId="4" borderId="17"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4" xfId="0" applyFont="1" applyFill="1" applyBorder="1" applyAlignment="1">
      <alignment horizontal="center" vertical="center"/>
    </xf>
    <xf numFmtId="0" fontId="1" fillId="3" borderId="0" xfId="0" applyFont="1" applyFill="1"/>
    <xf numFmtId="0" fontId="12" fillId="3" borderId="0" xfId="0" applyFont="1" applyFill="1" applyAlignment="1">
      <alignment horizontal="left" vertical="top" wrapText="1"/>
    </xf>
    <xf numFmtId="0" fontId="11" fillId="3" borderId="0" xfId="0" applyFont="1" applyFill="1" applyAlignment="1">
      <alignment horizontal="left" vertical="top"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6" xfId="0" applyFont="1" applyFill="1" applyBorder="1" applyAlignment="1">
      <alignment horizontal="center" vertical="center" wrapText="1"/>
    </xf>
    <xf numFmtId="0" fontId="13" fillId="4" borderId="12" xfId="22" applyFont="1" applyFill="1" applyBorder="1" applyAlignment="1">
      <alignment horizontal="center" vertical="center" wrapText="1"/>
    </xf>
  </cellXfs>
  <cellStyles count="23">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9E558630-3B14-41BC-8702-FED6E4EAC561}"/>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1"/>
  <sheetViews>
    <sheetView tabSelected="1" zoomScaleNormal="100" workbookViewId="0">
      <selection activeCell="L5" sqref="L5"/>
    </sheetView>
  </sheetViews>
  <sheetFormatPr defaultRowHeight="14.4" x14ac:dyDescent="0.3"/>
  <cols>
    <col min="2" max="2" width="29.109375" customWidth="1"/>
    <col min="3" max="3" width="8.88671875" customWidth="1"/>
    <col min="4" max="4" width="8.33203125" customWidth="1"/>
    <col min="5" max="5" width="9.33203125" customWidth="1"/>
    <col min="6" max="6" width="8" customWidth="1"/>
    <col min="7" max="7" width="7.77734375" customWidth="1"/>
    <col min="8" max="8" width="12.44140625" customWidth="1"/>
  </cols>
  <sheetData>
    <row r="1" spans="2:11" ht="29.25" customHeight="1" x14ac:dyDescent="0.3">
      <c r="B1" s="26" t="s">
        <v>23</v>
      </c>
      <c r="C1" s="26"/>
      <c r="D1" s="26"/>
      <c r="E1" s="26"/>
      <c r="F1" s="26"/>
      <c r="G1" s="26"/>
      <c r="H1" s="26"/>
    </row>
    <row r="2" spans="2:11" ht="17.25" customHeight="1" x14ac:dyDescent="0.3">
      <c r="B2" s="41" t="s">
        <v>18</v>
      </c>
      <c r="C2" s="33" t="s">
        <v>13</v>
      </c>
      <c r="D2" s="33"/>
      <c r="E2" s="33"/>
      <c r="F2" s="34" t="s">
        <v>19</v>
      </c>
      <c r="G2" s="35"/>
      <c r="H2" s="36"/>
    </row>
    <row r="3" spans="2:11" ht="24" customHeight="1" x14ac:dyDescent="0.3">
      <c r="B3" s="42"/>
      <c r="C3" s="37" t="s">
        <v>6</v>
      </c>
      <c r="D3" s="38"/>
      <c r="E3" s="2" t="s">
        <v>7</v>
      </c>
      <c r="F3" s="39" t="s">
        <v>6</v>
      </c>
      <c r="G3" s="40"/>
      <c r="H3" s="4" t="s">
        <v>7</v>
      </c>
    </row>
    <row r="4" spans="2:11" ht="24" customHeight="1" x14ac:dyDescent="0.3">
      <c r="B4" s="42"/>
      <c r="C4" s="29">
        <v>2024</v>
      </c>
      <c r="D4" s="29">
        <v>2025</v>
      </c>
      <c r="E4" s="27" t="s">
        <v>20</v>
      </c>
      <c r="F4" s="31">
        <v>2024</v>
      </c>
      <c r="G4" s="29">
        <v>2025</v>
      </c>
      <c r="H4" s="27" t="s">
        <v>20</v>
      </c>
    </row>
    <row r="5" spans="2:11" ht="24" customHeight="1" x14ac:dyDescent="0.3">
      <c r="B5" s="43"/>
      <c r="C5" s="30"/>
      <c r="D5" s="30"/>
      <c r="E5" s="28"/>
      <c r="F5" s="32"/>
      <c r="G5" s="30"/>
      <c r="H5" s="28"/>
    </row>
    <row r="6" spans="2:11" ht="18" customHeight="1" x14ac:dyDescent="0.3">
      <c r="B6" s="5" t="s">
        <v>0</v>
      </c>
      <c r="C6" s="6">
        <v>83.990417307262405</v>
      </c>
      <c r="D6" s="6">
        <v>88.909284113088447</v>
      </c>
      <c r="E6" s="7">
        <f t="shared" ref="E6:E11" si="0">(D6-C6)/C6*100</f>
        <v>5.8564619197346479</v>
      </c>
      <c r="F6" s="8">
        <v>27.998490488229073</v>
      </c>
      <c r="G6" s="8">
        <v>29.753748160987687</v>
      </c>
      <c r="H6" s="9">
        <f>(G6-F6)/F6*100</f>
        <v>6.269115377832768</v>
      </c>
    </row>
    <row r="7" spans="2:11" ht="18" customHeight="1" x14ac:dyDescent="0.3">
      <c r="B7" s="10" t="s">
        <v>1</v>
      </c>
      <c r="C7" s="11">
        <v>32.475000000000001</v>
      </c>
      <c r="D7" s="11">
        <v>35.400000000000006</v>
      </c>
      <c r="E7" s="12">
        <f t="shared" si="0"/>
        <v>9.0069284064665265</v>
      </c>
      <c r="F7" s="13">
        <v>33.25</v>
      </c>
      <c r="G7" s="13">
        <v>36.15</v>
      </c>
      <c r="H7" s="14">
        <f t="shared" ref="H7:H11" si="1">(G7-F7)/F7*100</f>
        <v>8.7218045112781919</v>
      </c>
    </row>
    <row r="8" spans="2:11" ht="18" customHeight="1" x14ac:dyDescent="0.3">
      <c r="B8" s="5" t="s">
        <v>2</v>
      </c>
      <c r="C8" s="6">
        <v>116.4654173072624</v>
      </c>
      <c r="D8" s="6">
        <v>124.30928411308844</v>
      </c>
      <c r="E8" s="7">
        <f t="shared" si="0"/>
        <v>6.7349321259306745</v>
      </c>
      <c r="F8" s="15">
        <v>61.248490488229073</v>
      </c>
      <c r="G8" s="15">
        <v>65.903748160987689</v>
      </c>
      <c r="H8" s="9">
        <f t="shared" si="1"/>
        <v>7.6006080078876037</v>
      </c>
    </row>
    <row r="9" spans="2:11" ht="18" customHeight="1" x14ac:dyDescent="0.3">
      <c r="B9" s="10" t="s">
        <v>12</v>
      </c>
      <c r="C9" s="11">
        <v>367.33607403971541</v>
      </c>
      <c r="D9" s="11">
        <v>343.68067312890958</v>
      </c>
      <c r="E9" s="12">
        <f t="shared" si="0"/>
        <v>-6.4397162659957745</v>
      </c>
      <c r="F9" s="13">
        <v>370.41633048473642</v>
      </c>
      <c r="G9" s="13">
        <v>370.91456764449788</v>
      </c>
      <c r="H9" s="14">
        <f t="shared" si="1"/>
        <v>0.13450734180899979</v>
      </c>
    </row>
    <row r="10" spans="2:11" ht="18" customHeight="1" x14ac:dyDescent="0.3">
      <c r="B10" s="5" t="s">
        <v>3</v>
      </c>
      <c r="C10" s="6">
        <v>483.80149134697785</v>
      </c>
      <c r="D10" s="6">
        <v>467.98995724199801</v>
      </c>
      <c r="E10" s="7">
        <f t="shared" si="0"/>
        <v>-3.2681863094216794</v>
      </c>
      <c r="F10" s="15">
        <v>431.66482097296552</v>
      </c>
      <c r="G10" s="15">
        <v>436.81831580548555</v>
      </c>
      <c r="H10" s="9">
        <f t="shared" si="1"/>
        <v>1.1938649114153304</v>
      </c>
    </row>
    <row r="11" spans="2:11" ht="18" customHeight="1" x14ac:dyDescent="0.3">
      <c r="B11" s="10" t="s">
        <v>4</v>
      </c>
      <c r="C11" s="12">
        <v>24.090631349974611</v>
      </c>
      <c r="D11" s="12">
        <v>26.593730269530539</v>
      </c>
      <c r="E11" s="12">
        <f t="shared" si="0"/>
        <v>10.390341719120475</v>
      </c>
      <c r="F11" s="1">
        <v>14.185698715864506</v>
      </c>
      <c r="G11" s="1">
        <v>15.083831988572083</v>
      </c>
      <c r="H11" s="14">
        <f t="shared" si="1"/>
        <v>6.3312586196628731</v>
      </c>
    </row>
    <row r="12" spans="2:11" ht="17.25" customHeight="1" x14ac:dyDescent="0.3">
      <c r="B12" s="42" t="s">
        <v>18</v>
      </c>
      <c r="C12" s="47" t="s">
        <v>14</v>
      </c>
      <c r="D12" s="47"/>
      <c r="E12" s="48"/>
      <c r="F12" s="49" t="s">
        <v>15</v>
      </c>
      <c r="G12" s="50"/>
      <c r="H12" s="51"/>
    </row>
    <row r="13" spans="2:11" ht="24" customHeight="1" x14ac:dyDescent="0.3">
      <c r="B13" s="42"/>
      <c r="C13" s="52" t="s">
        <v>6</v>
      </c>
      <c r="D13" s="52"/>
      <c r="E13" s="2" t="s">
        <v>7</v>
      </c>
      <c r="F13" s="39" t="s">
        <v>6</v>
      </c>
      <c r="G13" s="40"/>
      <c r="H13" s="4" t="s">
        <v>7</v>
      </c>
    </row>
    <row r="14" spans="2:11" ht="24" customHeight="1" x14ac:dyDescent="0.3">
      <c r="B14" s="42"/>
      <c r="C14" s="29">
        <v>2024</v>
      </c>
      <c r="D14" s="29">
        <v>2025</v>
      </c>
      <c r="E14" s="27" t="s">
        <v>20</v>
      </c>
      <c r="F14" s="31">
        <v>2024</v>
      </c>
      <c r="G14" s="29">
        <v>2025</v>
      </c>
      <c r="H14" s="27" t="s">
        <v>20</v>
      </c>
    </row>
    <row r="15" spans="2:11" ht="24" customHeight="1" x14ac:dyDescent="0.3">
      <c r="B15" s="42"/>
      <c r="C15" s="30"/>
      <c r="D15" s="30"/>
      <c r="E15" s="28"/>
      <c r="F15" s="32"/>
      <c r="G15" s="30"/>
      <c r="H15" s="28"/>
      <c r="K15" t="s">
        <v>8</v>
      </c>
    </row>
    <row r="16" spans="2:11" ht="18" customHeight="1" x14ac:dyDescent="0.3">
      <c r="B16" s="5" t="s">
        <v>0</v>
      </c>
      <c r="C16" s="15">
        <v>28.782096504510402</v>
      </c>
      <c r="D16" s="15">
        <v>30.857606341519986</v>
      </c>
      <c r="E16" s="16">
        <f t="shared" ref="E16:E22" si="2">(D16-C16)/C16*100</f>
        <v>7.2111141614869281</v>
      </c>
      <c r="F16" s="8">
        <v>82.527102451765444</v>
      </c>
      <c r="G16" s="8">
        <v>87.683170228928233</v>
      </c>
      <c r="H16" s="17">
        <f t="shared" ref="H16:H22" si="3">(G16-F16)/F16*100</f>
        <v>6.2477266546179209</v>
      </c>
    </row>
    <row r="17" spans="2:8" ht="18" customHeight="1" x14ac:dyDescent="0.3">
      <c r="B17" s="18" t="s">
        <v>16</v>
      </c>
      <c r="C17" s="13">
        <v>46.319797222187518</v>
      </c>
      <c r="D17" s="13">
        <v>48.389336733853909</v>
      </c>
      <c r="E17" s="19">
        <f t="shared" si="2"/>
        <v>4.4679373308548671</v>
      </c>
      <c r="F17" s="13" t="s">
        <v>5</v>
      </c>
      <c r="G17" s="13" t="s">
        <v>5</v>
      </c>
      <c r="H17" s="20" t="s">
        <v>5</v>
      </c>
    </row>
    <row r="18" spans="2:8" ht="18" customHeight="1" x14ac:dyDescent="0.3">
      <c r="B18" s="5" t="s">
        <v>1</v>
      </c>
      <c r="C18" s="15">
        <v>32.475000000000001</v>
      </c>
      <c r="D18" s="15">
        <v>35.400000000000006</v>
      </c>
      <c r="E18" s="16">
        <f t="shared" si="2"/>
        <v>9.0069284064665265</v>
      </c>
      <c r="F18" s="15">
        <v>32.200000000000003</v>
      </c>
      <c r="G18" s="15">
        <v>35.15</v>
      </c>
      <c r="H18" s="17">
        <f t="shared" si="3"/>
        <v>9.1614906832297986</v>
      </c>
    </row>
    <row r="19" spans="2:8" ht="18" customHeight="1" x14ac:dyDescent="0.3">
      <c r="B19" s="10" t="s">
        <v>2</v>
      </c>
      <c r="C19" s="13">
        <v>107.57689372669792</v>
      </c>
      <c r="D19" s="13">
        <v>114.6469430753739</v>
      </c>
      <c r="E19" s="19">
        <f t="shared" si="2"/>
        <v>6.5720891389907914</v>
      </c>
      <c r="F19" s="13">
        <v>114.72710245176543</v>
      </c>
      <c r="G19" s="13">
        <v>122.83317022892822</v>
      </c>
      <c r="H19" s="21">
        <f t="shared" si="3"/>
        <v>7.0655212272713124</v>
      </c>
    </row>
    <row r="20" spans="2:8" ht="18" customHeight="1" x14ac:dyDescent="0.3">
      <c r="B20" s="5" t="s">
        <v>12</v>
      </c>
      <c r="C20" s="15">
        <v>367.33607403971541</v>
      </c>
      <c r="D20" s="15">
        <v>343.68067312890958</v>
      </c>
      <c r="E20" s="16">
        <f t="shared" si="2"/>
        <v>-6.4397162659957745</v>
      </c>
      <c r="F20" s="15">
        <v>367.33607403971541</v>
      </c>
      <c r="G20" s="15">
        <v>343.68067312890958</v>
      </c>
      <c r="H20" s="17">
        <f t="shared" si="3"/>
        <v>-6.4397162659957745</v>
      </c>
    </row>
    <row r="21" spans="2:8" ht="18" customHeight="1" x14ac:dyDescent="0.3">
      <c r="B21" s="10" t="s">
        <v>3</v>
      </c>
      <c r="C21" s="13">
        <v>474.91296776641332</v>
      </c>
      <c r="D21" s="13">
        <v>458.32761620428346</v>
      </c>
      <c r="E21" s="19">
        <f t="shared" si="2"/>
        <v>-3.4922928384401133</v>
      </c>
      <c r="F21" s="13">
        <v>482.06317649148082</v>
      </c>
      <c r="G21" s="13">
        <v>466.5138433578378</v>
      </c>
      <c r="H21" s="21">
        <f t="shared" si="3"/>
        <v>-3.225579943030104</v>
      </c>
    </row>
    <row r="22" spans="2:8" ht="18" customHeight="1" x14ac:dyDescent="0.3">
      <c r="B22" s="22" t="s">
        <v>4</v>
      </c>
      <c r="C22" s="23">
        <v>22.672618353211341</v>
      </c>
      <c r="D22" s="23">
        <v>25.057928548710773</v>
      </c>
      <c r="E22" s="24">
        <f t="shared" si="2"/>
        <v>10.52066487575123</v>
      </c>
      <c r="F22" s="23">
        <v>23.816880103298992</v>
      </c>
      <c r="G22" s="23">
        <v>26.359789652121044</v>
      </c>
      <c r="H22" s="25">
        <f t="shared" si="3"/>
        <v>10.676921317120044</v>
      </c>
    </row>
    <row r="23" spans="2:8" ht="14.4" customHeight="1" x14ac:dyDescent="0.3">
      <c r="B23" s="44" t="s">
        <v>10</v>
      </c>
      <c r="C23" s="44"/>
      <c r="D23" s="44"/>
      <c r="E23" s="44"/>
      <c r="F23" s="44"/>
      <c r="G23" s="44"/>
      <c r="H23" s="44"/>
    </row>
    <row r="24" spans="2:8" x14ac:dyDescent="0.3">
      <c r="B24" s="44" t="s">
        <v>17</v>
      </c>
      <c r="C24" s="44"/>
      <c r="D24" s="44"/>
      <c r="E24" s="44"/>
      <c r="F24" s="44"/>
      <c r="G24" s="44"/>
      <c r="H24" s="44"/>
    </row>
    <row r="25" spans="2:8" x14ac:dyDescent="0.3">
      <c r="B25" s="44" t="s">
        <v>22</v>
      </c>
      <c r="C25" s="44"/>
      <c r="D25" s="44"/>
      <c r="E25" s="44"/>
      <c r="F25" s="44"/>
      <c r="G25" s="44"/>
      <c r="H25" s="44"/>
    </row>
    <row r="26" spans="2:8" ht="27" customHeight="1" x14ac:dyDescent="0.3">
      <c r="B26" s="45" t="s">
        <v>11</v>
      </c>
      <c r="C26" s="46"/>
      <c r="D26" s="46"/>
      <c r="E26" s="46"/>
      <c r="F26" s="46"/>
      <c r="G26" s="46"/>
      <c r="H26" s="46"/>
    </row>
    <row r="27" spans="2:8" x14ac:dyDescent="0.3">
      <c r="B27" s="3" t="s">
        <v>21</v>
      </c>
      <c r="C27" s="3"/>
      <c r="D27" s="3"/>
      <c r="E27" s="3"/>
      <c r="F27" s="3"/>
      <c r="G27" s="3"/>
      <c r="H27" s="3"/>
    </row>
    <row r="28" spans="2:8" ht="30.6" customHeight="1" x14ac:dyDescent="0.3">
      <c r="B28" s="45" t="s">
        <v>9</v>
      </c>
      <c r="C28" s="45"/>
      <c r="D28" s="45"/>
      <c r="E28" s="45"/>
      <c r="F28" s="45"/>
      <c r="G28" s="45"/>
      <c r="H28" s="45"/>
    </row>
    <row r="30" spans="2:8" ht="15" customHeight="1" x14ac:dyDescent="0.3"/>
    <row r="31" spans="2:8" ht="15" customHeight="1" x14ac:dyDescent="0.3"/>
  </sheetData>
  <mergeCells count="28">
    <mergeCell ref="B12:B15"/>
    <mergeCell ref="C12:E12"/>
    <mergeCell ref="F12:H12"/>
    <mergeCell ref="C13:D13"/>
    <mergeCell ref="F13:G13"/>
    <mergeCell ref="D14:D15"/>
    <mergeCell ref="E14:E15"/>
    <mergeCell ref="F14:F15"/>
    <mergeCell ref="G14:G15"/>
    <mergeCell ref="H14:H15"/>
    <mergeCell ref="C14:C15"/>
    <mergeCell ref="B23:H23"/>
    <mergeCell ref="B24:H24"/>
    <mergeCell ref="B25:H25"/>
    <mergeCell ref="B26:H26"/>
    <mergeCell ref="B28:H28"/>
    <mergeCell ref="B1:H1"/>
    <mergeCell ref="E4:E5"/>
    <mergeCell ref="H4:H5"/>
    <mergeCell ref="C4:C5"/>
    <mergeCell ref="D4:D5"/>
    <mergeCell ref="F4:F5"/>
    <mergeCell ref="G4:G5"/>
    <mergeCell ref="C2:E2"/>
    <mergeCell ref="F2:H2"/>
    <mergeCell ref="C3:D3"/>
    <mergeCell ref="F3:G3"/>
    <mergeCell ref="B2: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EF21058A-0978-4E2C-AE29-447A8C8DA9D7}"/>
</file>

<file path=customXml/itemProps2.xml><?xml version="1.0" encoding="utf-8"?>
<ds:datastoreItem xmlns:ds="http://schemas.openxmlformats.org/officeDocument/2006/customXml" ds:itemID="{52CA0878-3BC8-4561-86BF-AA4E132F6DC8}"/>
</file>

<file path=customXml/itemProps3.xml><?xml version="1.0" encoding="utf-8"?>
<ds:datastoreItem xmlns:ds="http://schemas.openxmlformats.org/officeDocument/2006/customXml" ds:itemID="{6BC6EA44-FD42-4899-A525-46387D61165B}"/>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2026-02-17T15:53:05Z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