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usdagcc.sharepoint.com/sites/MRP-AMS-TMODA/Shared Documents/Creative Services &amp; Design/Design TED/Brazil Soybean Transportation Indicators Report (Quarterly)/2025/Q4 Overview Brazil Indicators 2025/"/>
    </mc:Choice>
  </mc:AlternateContent>
  <xr:revisionPtr revIDLastSave="29" documentId="8_{5190A33A-C81D-4CD9-8B78-F9E2B1019B42}" xr6:coauthVersionLast="47" xr6:coauthVersionMax="47" xr10:uidLastSave="{832D4155-76A4-4886-96AB-118CFF701D65}"/>
  <bookViews>
    <workbookView xWindow="-120" yWindow="-120" windowWidth="29040" windowHeight="17520" xr2:uid="{00000000-000D-0000-FFFF-FFFF00000000}"/>
  </bookViews>
  <sheets>
    <sheet name="Table 1aQtr" sheetId="4" r:id="rId1"/>
    <sheet name="Sheet2" sheetId="2" r:id="rId2"/>
    <sheet name="Sheet3"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4" l="1"/>
  <c r="H22" i="4"/>
  <c r="H21" i="4"/>
  <c r="H20" i="4"/>
  <c r="H19" i="4"/>
  <c r="H18" i="4"/>
  <c r="H16" i="4"/>
  <c r="E21" i="4"/>
  <c r="E20" i="4"/>
  <c r="E19" i="4"/>
  <c r="E18" i="4"/>
  <c r="E17" i="4"/>
  <c r="E16" i="4"/>
  <c r="H11" i="4"/>
  <c r="H10" i="4"/>
  <c r="H9" i="4"/>
  <c r="H8" i="4"/>
  <c r="H7" i="4"/>
  <c r="H6" i="4"/>
  <c r="E11" i="4"/>
  <c r="E10" i="4"/>
  <c r="E9" i="4"/>
  <c r="E8" i="4"/>
  <c r="E7" i="4"/>
  <c r="E6" i="4"/>
</calcChain>
</file>

<file path=xl/sharedStrings.xml><?xml version="1.0" encoding="utf-8"?>
<sst xmlns="http://schemas.openxmlformats.org/spreadsheetml/2006/main" count="42" uniqueCount="25">
  <si>
    <t>Truck</t>
  </si>
  <si>
    <t>Ocean</t>
  </si>
  <si>
    <t>Total transportation</t>
  </si>
  <si>
    <t>Landed cost</t>
  </si>
  <si>
    <t>Transport % of landed cost</t>
  </si>
  <si>
    <t>-</t>
  </si>
  <si>
    <r>
      <t>Farm gate price</t>
    </r>
    <r>
      <rPr>
        <vertAlign val="superscript"/>
        <sz val="11"/>
        <color theme="1"/>
        <rFont val="Calibri"/>
        <family val="2"/>
        <scheme val="minor"/>
      </rPr>
      <t>3</t>
    </r>
  </si>
  <si>
    <t xml:space="preserve">—US$/mt— </t>
  </si>
  <si>
    <t>% Change</t>
  </si>
  <si>
    <t>Source: University of São Paulo, Escola Superior de Agricultura “Luiz de Queiroz” (ESALQ/USP), Brazil, and USDA, Agricultural Marketing Service.</t>
  </si>
  <si>
    <t xml:space="preserve">North MT - Santos by truck                                                        </t>
  </si>
  <si>
    <t xml:space="preserve">Northwest RS - Rio Grande                                              </t>
  </si>
  <si>
    <t>Farm gate price</t>
  </si>
  <si>
    <t xml:space="preserve">North MT - Santos by rail                                                          </t>
  </si>
  <si>
    <t xml:space="preserve">North MT -  Paranaguá                                                                   </t>
  </si>
  <si>
    <t>Rail</t>
  </si>
  <si>
    <t>Producing regions: MT= Mato Grosso and RS = Rio Grande Do Sul.</t>
  </si>
  <si>
    <t xml:space="preserve">In Brazil, there are no published rail tariff rates. Rail rates can be up to 30 percent lower than truck rates, depending on the volumes hauled and the terms of contracts signed between the railroad company and shippers.                 </t>
  </si>
  <si>
    <t>Export ports = Santos, Rio Grande, and Paranaguá.</t>
  </si>
  <si>
    <t>Item</t>
  </si>
  <si>
    <t>2024-25</t>
  </si>
  <si>
    <t>`</t>
  </si>
  <si>
    <t>Note: mt = metric ton. A hyphen in an otherwise empty cell denotes that the data are not available.</t>
  </si>
  <si>
    <t>Farm gate prices are from the Brazilian Government, Companhia Nacional de Abastecimento (CONAB).</t>
  </si>
  <si>
    <t>Table 1a.  Costs of transporting Brazilian soybeans from the southern ports to Shanghai,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</si>
</sst>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6" x14ac:knownFonts="1">
    <font>
      <sz val="11"/>
      <color theme="1"/>
      <name val="Calibri"/>
      <family val="2"/>
      <scheme val="minor"/>
    </font>
    <font>
      <sz val="9"/>
      <color theme="1"/>
      <name val="Calibri"/>
      <family val="2"/>
      <scheme val="minor"/>
    </font>
    <font>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b/>
      <sz val="11"/>
      <color theme="0"/>
      <name val="Calibri"/>
      <family val="2"/>
      <scheme val="minor"/>
    </font>
    <font>
      <b/>
      <sz val="12"/>
      <color rgb="FF245898"/>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theme="0"/>
      </right>
      <top/>
      <bottom/>
      <diagonal/>
    </border>
    <border>
      <left style="thin">
        <color theme="0"/>
      </left>
      <right style="thin">
        <color theme="0"/>
      </right>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style="thin">
        <color theme="0"/>
      </left>
      <right style="thin">
        <color auto="1"/>
      </right>
      <top style="thin">
        <color theme="0"/>
      </top>
      <bottom style="thin">
        <color theme="0"/>
      </bottom>
      <diagonal/>
    </border>
    <border>
      <left style="thin">
        <color theme="0"/>
      </left>
      <right/>
      <top style="thin">
        <color theme="0"/>
      </top>
      <bottom style="thin">
        <color theme="0"/>
      </bottom>
      <diagonal/>
    </border>
    <border>
      <left style="thin">
        <color theme="4" tint="0.59999389629810485"/>
      </left>
      <right/>
      <top/>
      <bottom/>
      <diagonal/>
    </border>
    <border>
      <left/>
      <right style="thin">
        <color theme="4" tint="0.59999389629810485"/>
      </right>
      <top/>
      <bottom/>
      <diagonal/>
    </border>
    <border>
      <left style="thin">
        <color theme="4" tint="0.59999389629810485"/>
      </left>
      <right/>
      <top style="thin">
        <color theme="4" tint="0.59999389629810485"/>
      </top>
      <bottom/>
      <diagonal/>
    </border>
    <border>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style="thin">
        <color theme="0"/>
      </right>
      <top/>
      <bottom/>
      <diagonal/>
    </border>
    <border>
      <left style="thin">
        <color theme="4" tint="0.59999389629810485"/>
      </left>
      <right style="thin">
        <color theme="0"/>
      </right>
      <top/>
      <bottom style="thin">
        <color theme="4" tint="0.59999389629810485"/>
      </bottom>
      <diagonal/>
    </border>
    <border>
      <left style="thin">
        <color theme="4" tint="0.59999389629810485"/>
      </left>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style="thin">
        <color theme="0"/>
      </right>
      <top style="thin">
        <color theme="0"/>
      </top>
      <bottom/>
      <diagonal/>
    </border>
    <border>
      <left style="thin">
        <color auto="1"/>
      </left>
      <right/>
      <top/>
      <bottom style="thin">
        <color theme="4" tint="0.59999389629810485"/>
      </bottom>
      <diagonal/>
    </border>
    <border>
      <left style="thin">
        <color theme="0"/>
      </left>
      <right/>
      <top/>
      <bottom style="thin">
        <color theme="0"/>
      </bottom>
      <diagonal/>
    </border>
  </borders>
  <cellStyleXfs count="23">
    <xf numFmtId="0" fontId="0" fillId="0" borderId="0"/>
    <xf numFmtId="9" fontId="3"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9" fillId="0" borderId="0"/>
    <xf numFmtId="166" fontId="3" fillId="0" borderId="0" applyFill="0" applyBorder="0" applyAlignment="0" applyProtection="0"/>
    <xf numFmtId="0" fontId="8" fillId="0" borderId="0"/>
    <xf numFmtId="0" fontId="8" fillId="0" borderId="0"/>
    <xf numFmtId="0" fontId="8" fillId="2" borderId="1" applyNumberFormat="0" applyFont="0" applyAlignment="0" applyProtection="0"/>
    <xf numFmtId="0" fontId="8" fillId="2" borderId="1"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8" fillId="0" borderId="0" applyFont="0" applyFill="0" applyBorder="0" applyAlignment="0" applyProtection="0"/>
    <xf numFmtId="0" fontId="10" fillId="0" borderId="0"/>
    <xf numFmtId="0" fontId="11" fillId="0" borderId="0"/>
    <xf numFmtId="43" fontId="3" fillId="0" borderId="0" applyFont="0" applyFill="0" applyBorder="0" applyAlignment="0" applyProtection="0"/>
    <xf numFmtId="0" fontId="3" fillId="0" borderId="0"/>
    <xf numFmtId="0" fontId="8" fillId="0" borderId="0"/>
  </cellStyleXfs>
  <cellXfs count="64">
    <xf numFmtId="0" fontId="0" fillId="0" borderId="0" xfId="0"/>
    <xf numFmtId="0" fontId="3" fillId="0" borderId="0" xfId="0" applyFont="1" applyAlignment="1">
      <alignment horizontal="right"/>
    </xf>
    <xf numFmtId="0" fontId="0" fillId="5" borderId="0" xfId="0" applyFill="1"/>
    <xf numFmtId="2" fontId="5" fillId="5" borderId="0" xfId="0" applyNumberFormat="1" applyFont="1" applyFill="1" applyAlignment="1">
      <alignment horizontal="center"/>
    </xf>
    <xf numFmtId="164" fontId="5" fillId="5" borderId="0" xfId="0" applyNumberFormat="1" applyFont="1" applyFill="1" applyAlignment="1">
      <alignment horizontal="center"/>
    </xf>
    <xf numFmtId="2" fontId="6" fillId="5" borderId="0" xfId="0" applyNumberFormat="1" applyFont="1" applyFill="1" applyAlignment="1">
      <alignment horizontal="center"/>
    </xf>
    <xf numFmtId="0" fontId="0" fillId="3" borderId="0" xfId="0" applyFill="1"/>
    <xf numFmtId="2" fontId="5" fillId="3" borderId="0" xfId="0" applyNumberFormat="1" applyFont="1" applyFill="1" applyAlignment="1">
      <alignment horizontal="center"/>
    </xf>
    <xf numFmtId="164" fontId="5" fillId="3" borderId="0" xfId="0" applyNumberFormat="1" applyFont="1" applyFill="1" applyAlignment="1">
      <alignment horizontal="center"/>
    </xf>
    <xf numFmtId="164" fontId="4" fillId="3" borderId="0" xfId="0" applyNumberFormat="1" applyFont="1" applyFill="1" applyAlignment="1">
      <alignment horizontal="center"/>
    </xf>
    <xf numFmtId="2" fontId="4" fillId="3" borderId="0" xfId="0" applyNumberFormat="1" applyFont="1" applyFill="1" applyAlignment="1">
      <alignment horizontal="center"/>
    </xf>
    <xf numFmtId="164" fontId="4" fillId="5" borderId="0" xfId="0" applyNumberFormat="1" applyFont="1" applyFill="1" applyAlignment="1">
      <alignment horizontal="center"/>
    </xf>
    <xf numFmtId="2" fontId="4" fillId="5" borderId="0" xfId="0" applyNumberFormat="1" applyFont="1" applyFill="1" applyAlignment="1">
      <alignment horizontal="center"/>
    </xf>
    <xf numFmtId="2" fontId="6" fillId="3" borderId="0" xfId="0" applyNumberFormat="1" applyFont="1" applyFill="1" applyAlignment="1">
      <alignment horizontal="center"/>
    </xf>
    <xf numFmtId="164" fontId="3" fillId="3" borderId="0" xfId="0" applyNumberFormat="1" applyFont="1" applyFill="1" applyAlignment="1">
      <alignment horizontal="center"/>
    </xf>
    <xf numFmtId="164" fontId="6" fillId="3" borderId="0" xfId="0" applyNumberFormat="1" applyFont="1" applyFill="1" applyAlignment="1">
      <alignment horizontal="center"/>
    </xf>
    <xf numFmtId="0" fontId="3" fillId="3" borderId="0" xfId="0" applyFont="1" applyFill="1"/>
    <xf numFmtId="0" fontId="3" fillId="3" borderId="0" xfId="0" applyFont="1" applyFill="1" applyAlignment="1">
      <alignment horizontal="center"/>
    </xf>
    <xf numFmtId="0" fontId="14" fillId="4" borderId="13" xfId="22" applyFont="1" applyFill="1" applyBorder="1" applyAlignment="1">
      <alignment vertical="center" wrapText="1"/>
    </xf>
    <xf numFmtId="0" fontId="14" fillId="4" borderId="7" xfId="22" applyFont="1" applyFill="1" applyBorder="1" applyAlignment="1">
      <alignment vertical="center" wrapText="1"/>
    </xf>
    <xf numFmtId="164" fontId="3" fillId="5" borderId="0" xfId="0" applyNumberFormat="1" applyFont="1" applyFill="1" applyAlignment="1">
      <alignment horizontal="center"/>
    </xf>
    <xf numFmtId="164" fontId="6" fillId="5" borderId="0" xfId="0" applyNumberFormat="1" applyFont="1" applyFill="1" applyAlignment="1">
      <alignment horizontal="center"/>
    </xf>
    <xf numFmtId="164" fontId="6" fillId="5" borderId="0" xfId="1" applyNumberFormat="1" applyFont="1" applyFill="1" applyBorder="1" applyAlignment="1">
      <alignment horizontal="center"/>
    </xf>
    <xf numFmtId="0" fontId="0" fillId="0" borderId="15" xfId="0" applyBorder="1"/>
    <xf numFmtId="0" fontId="3" fillId="3" borderId="16" xfId="0" applyFont="1" applyFill="1" applyBorder="1" applyAlignment="1">
      <alignment horizontal="center"/>
    </xf>
    <xf numFmtId="164" fontId="6" fillId="5" borderId="16" xfId="0" applyNumberFormat="1" applyFont="1" applyFill="1" applyBorder="1" applyAlignment="1">
      <alignment horizontal="center"/>
    </xf>
    <xf numFmtId="0" fontId="1" fillId="3" borderId="0" xfId="0" applyFont="1" applyFill="1"/>
    <xf numFmtId="164" fontId="3" fillId="5" borderId="17" xfId="0" applyNumberFormat="1" applyFont="1" applyFill="1" applyBorder="1" applyAlignment="1">
      <alignment horizontal="center"/>
    </xf>
    <xf numFmtId="164" fontId="6" fillId="5" borderId="18" xfId="1" applyNumberFormat="1" applyFont="1" applyFill="1" applyBorder="1" applyAlignment="1">
      <alignment horizontal="center"/>
    </xf>
    <xf numFmtId="0" fontId="0" fillId="0" borderId="16" xfId="0" applyBorder="1"/>
    <xf numFmtId="0" fontId="0" fillId="3" borderId="15" xfId="0" applyFill="1" applyBorder="1"/>
    <xf numFmtId="0" fontId="0" fillId="0" borderId="18" xfId="0" applyBorder="1"/>
    <xf numFmtId="164" fontId="4" fillId="3" borderId="16" xfId="0" applyNumberFormat="1" applyFont="1" applyFill="1" applyBorder="1" applyAlignment="1">
      <alignment horizontal="center"/>
    </xf>
    <xf numFmtId="2" fontId="6" fillId="5" borderId="19" xfId="0" applyNumberFormat="1" applyFont="1" applyFill="1" applyBorder="1" applyAlignment="1">
      <alignment horizontal="center"/>
    </xf>
    <xf numFmtId="164" fontId="5" fillId="5" borderId="19" xfId="0" applyNumberFormat="1" applyFont="1" applyFill="1" applyBorder="1" applyAlignment="1">
      <alignment horizontal="center"/>
    </xf>
    <xf numFmtId="0" fontId="0" fillId="0" borderId="25" xfId="0" applyBorder="1"/>
    <xf numFmtId="0" fontId="14" fillId="4" borderId="14" xfId="22" applyFont="1" applyFill="1" applyBorder="1" applyAlignment="1">
      <alignment vertical="center" wrapText="1"/>
    </xf>
    <xf numFmtId="0" fontId="0" fillId="0" borderId="17" xfId="0" applyBorder="1"/>
    <xf numFmtId="164" fontId="6" fillId="3" borderId="16" xfId="0" applyNumberFormat="1" applyFont="1" applyFill="1" applyBorder="1" applyAlignment="1">
      <alignment horizontal="center"/>
    </xf>
    <xf numFmtId="0" fontId="0" fillId="0" borderId="22" xfId="0" applyBorder="1"/>
    <xf numFmtId="0" fontId="14" fillId="4" borderId="3" xfId="0" applyFont="1" applyFill="1" applyBorder="1" applyAlignment="1">
      <alignment horizontal="center" vertical="center"/>
    </xf>
    <xf numFmtId="0" fontId="13" fillId="3" borderId="0" xfId="0" applyFont="1" applyFill="1" applyAlignment="1">
      <alignment horizontal="left" vertical="top" wrapText="1"/>
    </xf>
    <xf numFmtId="0" fontId="12" fillId="3" borderId="0" xfId="0" applyFont="1" applyFill="1" applyAlignment="1">
      <alignment horizontal="left" vertical="top" wrapText="1"/>
    </xf>
    <xf numFmtId="0" fontId="1" fillId="3" borderId="19" xfId="0" applyFont="1" applyFill="1" applyBorder="1"/>
    <xf numFmtId="0" fontId="1" fillId="3" borderId="0" xfId="0" applyFont="1" applyFill="1"/>
    <xf numFmtId="0" fontId="14" fillId="4" borderId="18"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 xfId="0" applyFont="1" applyFill="1" applyBorder="1" applyAlignment="1">
      <alignment horizontal="center" vertical="center" wrapText="1"/>
    </xf>
    <xf numFmtId="0" fontId="14" fillId="4" borderId="12" xfId="22" applyFont="1" applyFill="1" applyBorder="1" applyAlignment="1">
      <alignment horizontal="center" vertical="center" wrapText="1"/>
    </xf>
    <xf numFmtId="0" fontId="14" fillId="4" borderId="5" xfId="22" applyFont="1" applyFill="1" applyBorder="1" applyAlignment="1">
      <alignment horizontal="center" vertical="center" wrapText="1"/>
    </xf>
    <xf numFmtId="0" fontId="14" fillId="4" borderId="9" xfId="22"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3" borderId="0" xfId="0" applyFont="1" applyFill="1" applyAlignment="1">
      <alignment horizontal="left" vertical="center" wrapText="1"/>
    </xf>
    <xf numFmtId="0" fontId="14" fillId="4" borderId="26"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22" xfId="0" applyFont="1" applyFill="1" applyBorder="1" applyAlignment="1">
      <alignment horizontal="center" vertical="center"/>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EE7BF43-50F8-4493-92FD-A016CD9DF584}"/>
  </cellStyles>
  <dxfs count="0"/>
  <tableStyles count="0" defaultTableStyle="TableStyleMedium9" defaultPivotStyle="PivotStyleLight16"/>
  <colors>
    <mruColors>
      <color rgb="FF245898"/>
      <color rgb="FF355E8F"/>
      <color rgb="FFFADD81"/>
      <color rgb="FFFBFBC2"/>
      <color rgb="FFFAFAE6"/>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28"/>
  <sheetViews>
    <sheetView tabSelected="1" workbookViewId="0">
      <selection activeCell="B1" sqref="B1:H1"/>
    </sheetView>
  </sheetViews>
  <sheetFormatPr defaultRowHeight="15" x14ac:dyDescent="0.25"/>
  <cols>
    <col min="2" max="2" width="25.42578125" customWidth="1"/>
    <col min="3" max="3" width="8" customWidth="1"/>
    <col min="4" max="4" width="8.28515625" customWidth="1"/>
    <col min="5" max="5" width="10.5703125" customWidth="1"/>
    <col min="6" max="6" width="7.7109375" customWidth="1"/>
    <col min="7" max="7" width="8.5703125" customWidth="1"/>
    <col min="8" max="8" width="11.85546875" customWidth="1"/>
  </cols>
  <sheetData>
    <row r="1" spans="1:12" ht="29.25" customHeight="1" x14ac:dyDescent="0.25">
      <c r="B1" s="59" t="s">
        <v>24</v>
      </c>
      <c r="C1" s="59"/>
      <c r="D1" s="59"/>
      <c r="E1" s="59"/>
      <c r="F1" s="59"/>
      <c r="G1" s="59"/>
      <c r="H1" s="59"/>
    </row>
    <row r="2" spans="1:12" ht="17.25" customHeight="1" x14ac:dyDescent="0.25">
      <c r="B2" s="61" t="s">
        <v>19</v>
      </c>
      <c r="C2" s="50" t="s">
        <v>10</v>
      </c>
      <c r="D2" s="50"/>
      <c r="E2" s="50"/>
      <c r="F2" s="60" t="s">
        <v>11</v>
      </c>
      <c r="G2" s="47"/>
      <c r="H2" s="47"/>
      <c r="I2" s="23"/>
    </row>
    <row r="3" spans="1:12" ht="24" customHeight="1" x14ac:dyDescent="0.25">
      <c r="B3" s="61"/>
      <c r="C3" s="53" t="s">
        <v>7</v>
      </c>
      <c r="D3" s="54"/>
      <c r="E3" s="19" t="s">
        <v>8</v>
      </c>
      <c r="F3" s="53" t="s">
        <v>7</v>
      </c>
      <c r="G3" s="54"/>
      <c r="H3" s="36" t="s">
        <v>8</v>
      </c>
      <c r="I3" s="23"/>
    </row>
    <row r="4" spans="1:12" ht="24" customHeight="1" x14ac:dyDescent="0.25">
      <c r="B4" s="62"/>
      <c r="C4" s="45">
        <v>2024</v>
      </c>
      <c r="D4" s="45">
        <v>2025</v>
      </c>
      <c r="E4" s="55" t="s">
        <v>20</v>
      </c>
      <c r="F4" s="57">
        <v>2024</v>
      </c>
      <c r="G4" s="45">
        <v>2025</v>
      </c>
      <c r="H4" s="55" t="s">
        <v>20</v>
      </c>
      <c r="I4" s="35"/>
    </row>
    <row r="5" spans="1:12" ht="24" customHeight="1" x14ac:dyDescent="0.25">
      <c r="B5" s="63"/>
      <c r="C5" s="46"/>
      <c r="D5" s="46"/>
      <c r="E5" s="56"/>
      <c r="F5" s="58"/>
      <c r="G5" s="46"/>
      <c r="H5" s="56"/>
      <c r="I5" s="37"/>
    </row>
    <row r="6" spans="1:12" ht="18" customHeight="1" x14ac:dyDescent="0.25">
      <c r="A6" s="29"/>
      <c r="B6" s="2" t="s">
        <v>0</v>
      </c>
      <c r="C6" s="3">
        <v>83.990417307262405</v>
      </c>
      <c r="D6" s="3">
        <v>88.909284113088447</v>
      </c>
      <c r="E6" s="4">
        <f>(D6-C6)/C6*100</f>
        <v>5.8564619197346479</v>
      </c>
      <c r="F6" s="33">
        <v>27.998490488229073</v>
      </c>
      <c r="G6" s="33">
        <v>29.753748160987687</v>
      </c>
      <c r="H6" s="34">
        <f>(G6-F6)/F6*100</f>
        <v>6.269115377832768</v>
      </c>
      <c r="L6" t="s">
        <v>21</v>
      </c>
    </row>
    <row r="7" spans="1:12" ht="18" customHeight="1" x14ac:dyDescent="0.25">
      <c r="A7" s="29"/>
      <c r="B7" s="6" t="s">
        <v>1</v>
      </c>
      <c r="C7" s="7">
        <v>34.6</v>
      </c>
      <c r="D7" s="7">
        <v>37.725000000000001</v>
      </c>
      <c r="E7" s="8">
        <f t="shared" ref="E7:E11" si="0">(D7-C7)/C7*100</f>
        <v>9.0317919075144495</v>
      </c>
      <c r="F7" s="7">
        <v>35.049999999999997</v>
      </c>
      <c r="G7" s="7">
        <v>38.225000000000001</v>
      </c>
      <c r="H7" s="9">
        <f t="shared" ref="H7:H11" si="1">(G7-F7)/F7*100</f>
        <v>9.0584878744650634</v>
      </c>
      <c r="I7" s="23"/>
    </row>
    <row r="8" spans="1:12" ht="18" customHeight="1" x14ac:dyDescent="0.25">
      <c r="A8" s="29"/>
      <c r="B8" s="2" t="s">
        <v>2</v>
      </c>
      <c r="C8" s="3">
        <v>118.59041730726241</v>
      </c>
      <c r="D8" s="3">
        <v>126.63428411308846</v>
      </c>
      <c r="E8" s="4">
        <f t="shared" si="0"/>
        <v>6.7828977993936448</v>
      </c>
      <c r="F8" s="3">
        <v>63.048490488229078</v>
      </c>
      <c r="G8" s="3">
        <v>67.978748160987692</v>
      </c>
      <c r="H8" s="11">
        <f t="shared" si="1"/>
        <v>7.8197870156448479</v>
      </c>
    </row>
    <row r="9" spans="1:12" ht="18" customHeight="1" x14ac:dyDescent="0.25">
      <c r="B9" s="30" t="s">
        <v>12</v>
      </c>
      <c r="C9" s="7">
        <v>367.33607403971541</v>
      </c>
      <c r="D9" s="7">
        <v>343.68067312890958</v>
      </c>
      <c r="E9" s="8">
        <f t="shared" si="0"/>
        <v>-6.4397162659957745</v>
      </c>
      <c r="F9" s="10">
        <v>370.41633048473642</v>
      </c>
      <c r="G9" s="10">
        <v>370.91456764449788</v>
      </c>
      <c r="H9" s="9">
        <f t="shared" si="1"/>
        <v>0.13450734180899979</v>
      </c>
      <c r="I9" s="23"/>
    </row>
    <row r="10" spans="1:12" ht="18" customHeight="1" x14ac:dyDescent="0.25">
      <c r="B10" s="2" t="s">
        <v>3</v>
      </c>
      <c r="C10" s="3">
        <v>485.92649134697785</v>
      </c>
      <c r="D10" s="3">
        <v>470.314957241998</v>
      </c>
      <c r="E10" s="4">
        <f t="shared" si="0"/>
        <v>-3.212735749743755</v>
      </c>
      <c r="F10" s="12">
        <v>433.46482097296547</v>
      </c>
      <c r="G10" s="12">
        <v>438.8933158054856</v>
      </c>
      <c r="H10" s="11">
        <f t="shared" si="1"/>
        <v>1.2523495725293696</v>
      </c>
      <c r="I10" s="23"/>
    </row>
    <row r="11" spans="1:12" ht="18" customHeight="1" x14ac:dyDescent="0.25">
      <c r="B11" s="30" t="s">
        <v>4</v>
      </c>
      <c r="C11" s="8">
        <v>24.422778293421711</v>
      </c>
      <c r="D11" s="8">
        <v>26.95644513639683</v>
      </c>
      <c r="E11" s="8">
        <f t="shared" si="0"/>
        <v>10.374195812347704</v>
      </c>
      <c r="F11" s="9">
        <v>14.542325584240361</v>
      </c>
      <c r="G11" s="9">
        <v>15.484909582900599</v>
      </c>
      <c r="H11" s="32">
        <f t="shared" si="1"/>
        <v>6.4816592999521623</v>
      </c>
    </row>
    <row r="12" spans="1:12" ht="17.25" customHeight="1" x14ac:dyDescent="0.25">
      <c r="B12" s="40" t="s">
        <v>19</v>
      </c>
      <c r="C12" s="47" t="s">
        <v>13</v>
      </c>
      <c r="D12" s="47"/>
      <c r="E12" s="48"/>
      <c r="F12" s="49" t="s">
        <v>14</v>
      </c>
      <c r="G12" s="50"/>
      <c r="H12" s="51"/>
    </row>
    <row r="13" spans="1:12" ht="24" customHeight="1" x14ac:dyDescent="0.25">
      <c r="B13" s="40"/>
      <c r="C13" s="52" t="s">
        <v>7</v>
      </c>
      <c r="D13" s="52"/>
      <c r="E13" s="19" t="s">
        <v>8</v>
      </c>
      <c r="F13" s="53" t="s">
        <v>7</v>
      </c>
      <c r="G13" s="54"/>
      <c r="H13" s="18" t="s">
        <v>8</v>
      </c>
    </row>
    <row r="14" spans="1:12" ht="24" customHeight="1" x14ac:dyDescent="0.25">
      <c r="B14" s="40"/>
      <c r="C14" s="45">
        <v>2024</v>
      </c>
      <c r="D14" s="45">
        <v>2025</v>
      </c>
      <c r="E14" s="55" t="s">
        <v>20</v>
      </c>
      <c r="F14" s="57">
        <v>2024</v>
      </c>
      <c r="G14" s="45">
        <v>2025</v>
      </c>
      <c r="H14" s="55" t="s">
        <v>20</v>
      </c>
    </row>
    <row r="15" spans="1:12" ht="24" customHeight="1" x14ac:dyDescent="0.25">
      <c r="B15" s="40"/>
      <c r="C15" s="46"/>
      <c r="D15" s="46"/>
      <c r="E15" s="56"/>
      <c r="F15" s="58"/>
      <c r="G15" s="46"/>
      <c r="H15" s="56"/>
    </row>
    <row r="16" spans="1:12" ht="18" customHeight="1" x14ac:dyDescent="0.25">
      <c r="A16" s="29"/>
      <c r="B16" s="2" t="s">
        <v>0</v>
      </c>
      <c r="C16" s="5">
        <v>28.782096504510402</v>
      </c>
      <c r="D16" s="5">
        <v>30.857606341519986</v>
      </c>
      <c r="E16" s="20">
        <f>(D16-C16)/C16*100</f>
        <v>7.2111141614869281</v>
      </c>
      <c r="F16" s="5">
        <v>82.527102451765444</v>
      </c>
      <c r="G16" s="5">
        <v>87.683170228928233</v>
      </c>
      <c r="H16" s="25">
        <f>(G16-F16)/F16*100</f>
        <v>6.2477266546179209</v>
      </c>
      <c r="K16" s="1"/>
    </row>
    <row r="17" spans="1:11" ht="18" customHeight="1" x14ac:dyDescent="0.25">
      <c r="A17" s="29"/>
      <c r="B17" s="16" t="s">
        <v>15</v>
      </c>
      <c r="C17" s="13">
        <v>46.319797222187518</v>
      </c>
      <c r="D17" s="13">
        <v>48.389336733853909</v>
      </c>
      <c r="E17" s="14">
        <f t="shared" ref="E17:E22" si="2">(D17-C17)/C17*100</f>
        <v>4.4679373308548671</v>
      </c>
      <c r="F17" s="17" t="s">
        <v>5</v>
      </c>
      <c r="G17" s="17" t="s">
        <v>5</v>
      </c>
      <c r="H17" s="24" t="s">
        <v>5</v>
      </c>
      <c r="K17" s="1"/>
    </row>
    <row r="18" spans="1:11" ht="18" customHeight="1" x14ac:dyDescent="0.25">
      <c r="A18" s="29"/>
      <c r="B18" s="2" t="s">
        <v>1</v>
      </c>
      <c r="C18" s="5">
        <v>34.6</v>
      </c>
      <c r="D18" s="5">
        <v>37.725000000000001</v>
      </c>
      <c r="E18" s="20">
        <f t="shared" si="2"/>
        <v>9.0317919075144495</v>
      </c>
      <c r="F18" s="5">
        <v>36.075000000000003</v>
      </c>
      <c r="G18" s="5">
        <v>39.225000000000001</v>
      </c>
      <c r="H18" s="21">
        <f t="shared" ref="H18:H22" si="3">(G18-F18)/F18*100</f>
        <v>8.7318087318087265</v>
      </c>
      <c r="K18" s="1"/>
    </row>
    <row r="19" spans="1:11" ht="18" customHeight="1" x14ac:dyDescent="0.25">
      <c r="A19" s="29"/>
      <c r="B19" s="6" t="s">
        <v>2</v>
      </c>
      <c r="C19" s="13">
        <v>109.70189372669792</v>
      </c>
      <c r="D19" s="13">
        <v>116.9719430753739</v>
      </c>
      <c r="E19" s="14">
        <f t="shared" si="2"/>
        <v>6.6270955784846999</v>
      </c>
      <c r="F19" s="13">
        <v>118.60210245176545</v>
      </c>
      <c r="G19" s="13">
        <v>126.90817022892823</v>
      </c>
      <c r="H19" s="15">
        <f t="shared" si="3"/>
        <v>7.0033056796280606</v>
      </c>
      <c r="I19" s="23"/>
      <c r="K19" s="1"/>
    </row>
    <row r="20" spans="1:11" ht="18" customHeight="1" x14ac:dyDescent="0.25">
      <c r="A20" s="29"/>
      <c r="B20" s="2" t="s">
        <v>6</v>
      </c>
      <c r="C20" s="5">
        <v>367.33607403971541</v>
      </c>
      <c r="D20" s="5">
        <v>343.68067312890958</v>
      </c>
      <c r="E20" s="20">
        <f t="shared" si="2"/>
        <v>-6.4397162659957745</v>
      </c>
      <c r="F20" s="5">
        <v>367.33607403971541</v>
      </c>
      <c r="G20" s="5">
        <v>343.68067312890958</v>
      </c>
      <c r="H20" s="21">
        <f t="shared" si="3"/>
        <v>-6.4397162659957745</v>
      </c>
      <c r="K20" s="1"/>
    </row>
    <row r="21" spans="1:11" ht="18" customHeight="1" x14ac:dyDescent="0.25">
      <c r="A21" s="31"/>
      <c r="B21" s="30" t="s">
        <v>3</v>
      </c>
      <c r="C21" s="13">
        <v>477.03796776641337</v>
      </c>
      <c r="D21" s="13">
        <v>460.6526162042835</v>
      </c>
      <c r="E21" s="14">
        <f t="shared" si="2"/>
        <v>-3.4348107843175137</v>
      </c>
      <c r="F21" s="13">
        <v>485.93817649148082</v>
      </c>
      <c r="G21" s="13">
        <v>470.58884335783779</v>
      </c>
      <c r="H21" s="38">
        <f t="shared" si="3"/>
        <v>-3.1587008134381729</v>
      </c>
      <c r="I21" s="39"/>
      <c r="K21" s="1"/>
    </row>
    <row r="22" spans="1:11" ht="18" customHeight="1" x14ac:dyDescent="0.25">
      <c r="A22" s="29"/>
      <c r="B22" s="2" t="s">
        <v>4</v>
      </c>
      <c r="C22" s="22">
        <v>23.017180988813575</v>
      </c>
      <c r="D22" s="22">
        <v>25.435976161963499</v>
      </c>
      <c r="E22" s="27">
        <f t="shared" si="2"/>
        <v>10.508650795792352</v>
      </c>
      <c r="F22" s="28">
        <v>24.424236304790909</v>
      </c>
      <c r="G22" s="22">
        <v>26.998357131439846</v>
      </c>
      <c r="H22" s="22">
        <f t="shared" si="3"/>
        <v>10.539207017678635</v>
      </c>
      <c r="I22" s="23"/>
      <c r="K22" s="1"/>
    </row>
    <row r="23" spans="1:11" x14ac:dyDescent="0.25">
      <c r="B23" s="43" t="s">
        <v>16</v>
      </c>
      <c r="C23" s="43"/>
      <c r="D23" s="43"/>
      <c r="E23" s="43"/>
      <c r="F23" s="43"/>
      <c r="G23" s="43"/>
      <c r="H23" s="43"/>
    </row>
    <row r="24" spans="1:11" ht="15" customHeight="1" x14ac:dyDescent="0.25">
      <c r="B24" s="44" t="s">
        <v>18</v>
      </c>
      <c r="C24" s="44"/>
      <c r="D24" s="44"/>
      <c r="E24" s="44"/>
      <c r="F24" s="44"/>
      <c r="G24" s="44"/>
      <c r="H24" s="44"/>
    </row>
    <row r="25" spans="1:11" x14ac:dyDescent="0.25">
      <c r="B25" s="44" t="s">
        <v>23</v>
      </c>
      <c r="C25" s="44"/>
      <c r="D25" s="44"/>
      <c r="E25" s="44"/>
      <c r="F25" s="44"/>
      <c r="G25" s="44"/>
      <c r="H25" s="44"/>
    </row>
    <row r="26" spans="1:11" ht="39" customHeight="1" x14ac:dyDescent="0.25">
      <c r="B26" s="41" t="s">
        <v>17</v>
      </c>
      <c r="C26" s="42"/>
      <c r="D26" s="42"/>
      <c r="E26" s="42"/>
      <c r="F26" s="42"/>
      <c r="G26" s="42"/>
      <c r="H26" s="42"/>
    </row>
    <row r="27" spans="1:11" x14ac:dyDescent="0.25">
      <c r="B27" s="26" t="s">
        <v>22</v>
      </c>
      <c r="C27" s="26"/>
      <c r="D27" s="26"/>
      <c r="E27" s="26"/>
      <c r="F27" s="26"/>
      <c r="G27" s="26"/>
      <c r="H27" s="26"/>
    </row>
    <row r="28" spans="1:11" ht="28.9" customHeight="1" x14ac:dyDescent="0.25">
      <c r="B28" s="41" t="s">
        <v>9</v>
      </c>
      <c r="C28" s="41"/>
      <c r="D28" s="41"/>
      <c r="E28" s="41"/>
      <c r="F28" s="41"/>
      <c r="G28" s="41"/>
      <c r="H28" s="41"/>
    </row>
  </sheetData>
  <mergeCells count="28">
    <mergeCell ref="B1:H1"/>
    <mergeCell ref="C4:C5"/>
    <mergeCell ref="E4:E5"/>
    <mergeCell ref="F4:F5"/>
    <mergeCell ref="H4:H5"/>
    <mergeCell ref="D4:D5"/>
    <mergeCell ref="G4:G5"/>
    <mergeCell ref="C2:E2"/>
    <mergeCell ref="F2:H2"/>
    <mergeCell ref="C3:D3"/>
    <mergeCell ref="F3:G3"/>
    <mergeCell ref="B2:B5"/>
    <mergeCell ref="B12:B15"/>
    <mergeCell ref="B26:H26"/>
    <mergeCell ref="B28:H28"/>
    <mergeCell ref="B23:H23"/>
    <mergeCell ref="B24:H24"/>
    <mergeCell ref="B25:H25"/>
    <mergeCell ref="C14:C15"/>
    <mergeCell ref="D14:D15"/>
    <mergeCell ref="C12:E12"/>
    <mergeCell ref="F12:H12"/>
    <mergeCell ref="C13:D13"/>
    <mergeCell ref="F13:G13"/>
    <mergeCell ref="G14:G15"/>
    <mergeCell ref="H14:H15"/>
    <mergeCell ref="E14:E15"/>
    <mergeCell ref="F14:F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F0409F-24C2-4B46-9D1F-4ACBCB79C1B9}">
  <ds:schemaRefs>
    <ds:schemaRef ds:uri="http://schemas.microsoft.com/office/2006/metadata/properties"/>
    <ds:schemaRef ds:uri="http://schemas.microsoft.com/office/infopath/2007/PartnerControls"/>
    <ds:schemaRef ds:uri="90803795-ad70-4032-9065-a5f4f18fde25"/>
    <ds:schemaRef ds:uri="9cb0b8a0-308e-480c-bd43-eb0e4e0307c0"/>
    <ds:schemaRef ds:uri="http://schemas.microsoft.com/sharepoint/v3"/>
  </ds:schemaRefs>
</ds:datastoreItem>
</file>

<file path=customXml/itemProps2.xml><?xml version="1.0" encoding="utf-8"?>
<ds:datastoreItem xmlns:ds="http://schemas.openxmlformats.org/officeDocument/2006/customXml" ds:itemID="{CE0D2D97-450F-45CD-8D3D-B5481880C607}">
  <ds:schemaRefs>
    <ds:schemaRef ds:uri="http://schemas.microsoft.com/sharepoint/v3/contenttype/forms"/>
  </ds:schemaRefs>
</ds:datastoreItem>
</file>

<file path=customXml/itemProps3.xml><?xml version="1.0" encoding="utf-8"?>
<ds:datastoreItem xmlns:ds="http://schemas.openxmlformats.org/officeDocument/2006/customXml" ds:itemID="{97AA78EB-BC22-461B-A070-6447ACBF1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803795-ad70-4032-9065-a5f4f18fde25"/>
    <ds:schemaRef ds:uri="9cb0b8a0-308e-480c-bd43-eb0e4e030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2026-02-23T20:29:41Z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y fmtid="{D5CDD505-2E9C-101B-9397-08002B2CF9AE}" pid="3" name="MediaServiceImageTags">
    <vt:lpwstr/>
  </property>
</Properties>
</file>