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D:\Brazil 2022\Jessica 2022 Feb 2022\"/>
    </mc:Choice>
  </mc:AlternateContent>
  <xr:revisionPtr revIDLastSave="0" documentId="13_ncr:1_{2D9E54B7-AD1C-41A7-A624-DED15DC83A3E}" xr6:coauthVersionLast="47" xr6:coauthVersionMax="47" xr10:uidLastSave="{00000000-0000-0000-0000-000000000000}"/>
  <bookViews>
    <workbookView xWindow="-108" yWindow="-108" windowWidth="23256" windowHeight="14016" xr2:uid="{00000000-000D-0000-FFFF-FFFF00000000}"/>
  </bookViews>
  <sheets>
    <sheet name="Table 1aQtr" sheetId="4" r:id="rId1"/>
    <sheet name="Sheet2" sheetId="2" r:id="rId2"/>
    <sheet name="Sheet3" sheetId="3" r:id="rId3"/>
  </sheet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 i="4" l="1"/>
  <c r="H19" i="4"/>
  <c r="H20" i="4"/>
  <c r="H21" i="4"/>
  <c r="H22" i="4"/>
  <c r="E19" i="4"/>
  <c r="E20" i="4"/>
  <c r="E18" i="4"/>
  <c r="E17" i="4"/>
  <c r="E16" i="4"/>
  <c r="E21" i="4" l="1"/>
  <c r="E6" i="4"/>
  <c r="E22" i="4" l="1"/>
  <c r="H16" i="4"/>
  <c r="H11" i="4"/>
  <c r="H10" i="4"/>
  <c r="H9" i="4"/>
  <c r="H8" i="4"/>
  <c r="H7" i="4"/>
  <c r="H6" i="4"/>
  <c r="E11" i="4"/>
  <c r="E10" i="4"/>
  <c r="E9" i="4"/>
  <c r="E8" i="4"/>
  <c r="E7" i="4"/>
</calcChain>
</file>

<file path=xl/sharedStrings.xml><?xml version="1.0" encoding="utf-8"?>
<sst xmlns="http://schemas.openxmlformats.org/spreadsheetml/2006/main" count="39" uniqueCount="22">
  <si>
    <t>Truck</t>
  </si>
  <si>
    <t>Ocean</t>
  </si>
  <si>
    <t>Total transportation</t>
  </si>
  <si>
    <t>Landed cost</t>
  </si>
  <si>
    <t>Transport % of landed cost</t>
  </si>
  <si>
    <t>-</t>
  </si>
  <si>
    <r>
      <t>Farm gate price</t>
    </r>
    <r>
      <rPr>
        <vertAlign val="superscript"/>
        <sz val="11"/>
        <color theme="1"/>
        <rFont val="Calibri"/>
        <family val="2"/>
        <scheme val="minor"/>
      </rPr>
      <t>3</t>
    </r>
  </si>
  <si>
    <r>
      <rPr>
        <vertAlign val="superscript"/>
        <sz val="9"/>
        <color theme="1"/>
        <rFont val="Calibri"/>
        <family val="2"/>
        <scheme val="minor"/>
      </rPr>
      <t>2</t>
    </r>
    <r>
      <rPr>
        <sz val="9"/>
        <color theme="1"/>
        <rFont val="Calibri"/>
        <family val="2"/>
        <scheme val="minor"/>
      </rPr>
      <t>Export port.</t>
    </r>
  </si>
  <si>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</si>
  <si>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r>
      <rPr>
        <vertAlign val="superscript"/>
        <sz val="9"/>
        <color theme="1"/>
        <rFont val="Calibri"/>
        <family val="2"/>
        <scheme val="minor"/>
      </rPr>
      <t>1</t>
    </r>
    <r>
      <rPr>
        <sz val="9"/>
        <color theme="1"/>
        <rFont val="Calibri"/>
        <family val="2"/>
        <scheme val="minor"/>
      </rPr>
      <t>Producing regions: MT= Mato Grosso and RS = Rio Grande Do Sul.</t>
    </r>
  </si>
  <si>
    <r>
      <t>Rail</t>
    </r>
    <r>
      <rPr>
        <vertAlign val="superscript"/>
        <sz val="10"/>
        <rFont val="Arial"/>
        <family val="2"/>
      </rPr>
      <t>4</t>
    </r>
    <r>
      <rPr>
        <sz val="10"/>
        <rFont val="Arial"/>
        <family val="2"/>
      </rPr>
      <t xml:space="preserve"> </t>
    </r>
  </si>
  <si>
    <r>
      <t>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by truck                                                        </t>
    </r>
  </si>
  <si>
    <r>
      <t>Northwest RS</t>
    </r>
    <r>
      <rPr>
        <b/>
        <vertAlign val="superscript"/>
        <sz val="11"/>
        <color theme="1"/>
        <rFont val="Calibri"/>
        <family val="2"/>
        <scheme val="minor"/>
      </rPr>
      <t>1</t>
    </r>
    <r>
      <rPr>
        <b/>
        <sz val="11"/>
        <color theme="1"/>
        <rFont val="Calibri"/>
        <family val="2"/>
        <scheme val="minor"/>
      </rPr>
      <t xml:space="preserve"> - Rio Grande</t>
    </r>
    <r>
      <rPr>
        <b/>
        <vertAlign val="superscript"/>
        <sz val="11"/>
        <color theme="1"/>
        <rFont val="Calibri"/>
        <family val="2"/>
        <scheme val="minor"/>
      </rPr>
      <t>2</t>
    </r>
    <r>
      <rPr>
        <b/>
        <sz val="11"/>
        <color theme="1"/>
        <rFont val="Calibri"/>
        <family val="2"/>
        <scheme val="minor"/>
      </rPr>
      <t xml:space="preserve">                                              </t>
    </r>
  </si>
  <si>
    <r>
      <t>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by rail                                                          </t>
    </r>
  </si>
  <si>
    <r>
      <t>North MT</t>
    </r>
    <r>
      <rPr>
        <b/>
        <vertAlign val="superscript"/>
        <sz val="11"/>
        <color theme="1"/>
        <rFont val="Calibri"/>
        <family val="2"/>
        <scheme val="minor"/>
      </rPr>
      <t>1</t>
    </r>
    <r>
      <rPr>
        <b/>
        <sz val="11"/>
        <color theme="1"/>
        <rFont val="Calibri"/>
        <family val="2"/>
        <scheme val="minor"/>
      </rPr>
      <t xml:space="preserve"> -  Paranaguá</t>
    </r>
    <r>
      <rPr>
        <b/>
        <vertAlign val="superscript"/>
        <sz val="11"/>
        <color theme="1"/>
        <rFont val="Calibri"/>
        <family val="2"/>
        <scheme val="minor"/>
      </rPr>
      <t>2</t>
    </r>
    <r>
      <rPr>
        <b/>
        <sz val="11"/>
        <color theme="1"/>
        <rFont val="Calibri"/>
        <family val="2"/>
        <scheme val="minor"/>
      </rPr>
      <t xml:space="preserve">                                                                   </t>
    </r>
  </si>
  <si>
    <t xml:space="preserve">—US$/mt— </t>
  </si>
  <si>
    <t>% Change</t>
  </si>
  <si>
    <r>
      <t>4</t>
    </r>
    <r>
      <rPr>
        <sz val="9"/>
        <rFont val="Calibri"/>
        <family val="2"/>
        <scheme val="minor"/>
      </rPr>
      <t xml:space="preserve">In Brazil, there are no published rail tariff rates. Rail rates can be up to 30 percent lower than truck rates, depending on the volumes hauled and the terms of contracts signed between the railroad company and shippers.                 </t>
    </r>
  </si>
  <si>
    <t>2021-22</t>
  </si>
  <si>
    <t>Source: University of São Paulo, Escola Superior de Agricultura “Luiz de Queiroz” (ESALQ/USP), Brazil, and USDA, Agricultural Marketing Service.</t>
  </si>
  <si>
    <t>Table 1a.  Costs of transporting Brazilian soybeans from the southern ports to Shanghai, China, 2021-22</t>
  </si>
  <si>
    <t xml:space="preserve">Note: mt = metric ton. A hyphen in an otherwise empty cell denotes that the data are not available.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</si>
</sst>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9"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sz val="10"/>
      <name val="Arial"/>
      <family val="2"/>
    </font>
    <font>
      <sz val="11"/>
      <color theme="1"/>
      <name val="Calibri"/>
      <family val="2"/>
    </font>
    <font>
      <sz val="11"/>
      <name val="Calibri"/>
      <family val="2"/>
    </font>
    <font>
      <sz val="11"/>
      <name val="Calibri"/>
      <family val="2"/>
      <scheme val="minor"/>
    </font>
    <font>
      <sz val="10"/>
      <name val="Arial"/>
      <family val="2"/>
    </font>
    <font>
      <sz val="11"/>
      <color theme="1"/>
      <name val="Calibri"/>
      <family val="2"/>
      <scheme val="minor"/>
    </font>
    <font>
      <sz val="10"/>
      <name val="Arial"/>
      <family val="2"/>
    </font>
    <font>
      <sz val="10"/>
      <name val="Arial"/>
      <family val="2"/>
    </font>
    <font>
      <sz val="10"/>
      <name val="Arial"/>
      <family val="2"/>
    </font>
    <font>
      <vertAlign val="superscript"/>
      <sz val="10"/>
      <name val="Arial"/>
      <family val="2"/>
    </font>
    <font>
      <vertAlign val="superscript"/>
      <sz val="9"/>
      <name val="Calibri"/>
      <family val="2"/>
      <scheme val="minor"/>
    </font>
    <font>
      <sz val="9"/>
      <name val="Calibri"/>
      <family val="2"/>
      <scheme val="minor"/>
    </font>
  </fonts>
  <fills count="8">
    <fill>
      <patternFill patternType="none"/>
    </fill>
    <fill>
      <patternFill patternType="gray125"/>
    </fill>
    <fill>
      <patternFill patternType="solid">
        <fgColor rgb="FFFAF59F"/>
        <bgColor indexed="64"/>
      </patternFill>
    </fill>
    <fill>
      <patternFill patternType="solid">
        <fgColor rgb="FFFADD81"/>
        <bgColor indexed="64"/>
      </patternFill>
    </fill>
    <fill>
      <patternFill patternType="solid">
        <fgColor rgb="FFFAFAE6"/>
        <bgColor indexed="64"/>
      </patternFill>
    </fill>
    <fill>
      <patternFill patternType="solid">
        <fgColor rgb="FFFBFBC2"/>
        <bgColor indexed="64"/>
      </patternFill>
    </fill>
    <fill>
      <patternFill patternType="solid">
        <fgColor rgb="FFFFFFCC"/>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3">
    <xf numFmtId="0" fontId="0" fillId="0" borderId="0"/>
    <xf numFmtId="9" fontId="7" fillId="0" borderId="0" applyFont="0" applyFill="0" applyBorder="0" applyAlignment="0" applyProtection="0"/>
    <xf numFmtId="0" fontId="11" fillId="0" borderId="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165" fontId="7" fillId="0" borderId="0" applyFont="0" applyFill="0" applyBorder="0" applyAlignment="0" applyProtection="0"/>
    <xf numFmtId="0" fontId="13" fillId="0" borderId="0"/>
    <xf numFmtId="166" fontId="7" fillId="0" borderId="0" applyFill="0" applyBorder="0" applyAlignment="0" applyProtection="0"/>
    <xf numFmtId="0" fontId="12" fillId="0" borderId="0"/>
    <xf numFmtId="0" fontId="12" fillId="0" borderId="0"/>
    <xf numFmtId="0" fontId="12" fillId="6" borderId="8" applyNumberFormat="0" applyFont="0" applyAlignment="0" applyProtection="0"/>
    <xf numFmtId="0" fontId="12" fillId="6" borderId="8" applyNumberFormat="0" applyFont="0" applyAlignment="0" applyProtection="0"/>
    <xf numFmtId="9" fontId="7" fillId="0" borderId="0" applyFill="0" applyBorder="0" applyAlignment="0" applyProtection="0"/>
    <xf numFmtId="9" fontId="7" fillId="0" borderId="0" applyFill="0" applyBorder="0" applyAlignment="0" applyProtection="0"/>
    <xf numFmtId="166" fontId="7" fillId="0" borderId="0" applyFill="0" applyBorder="0" applyAlignment="0" applyProtection="0"/>
    <xf numFmtId="165" fontId="12" fillId="0" borderId="0" applyFont="0" applyFill="0" applyBorder="0" applyAlignment="0" applyProtection="0"/>
    <xf numFmtId="0" fontId="14" fillId="0" borderId="0"/>
    <xf numFmtId="0" fontId="15" fillId="0" borderId="0"/>
    <xf numFmtId="43" fontId="7" fillId="0" borderId="0" applyFont="0" applyFill="0" applyBorder="0" applyAlignment="0" applyProtection="0"/>
    <xf numFmtId="0" fontId="7" fillId="0" borderId="0"/>
    <xf numFmtId="0" fontId="12" fillId="0" borderId="0"/>
  </cellStyleXfs>
  <cellXfs count="45">
    <xf numFmtId="0" fontId="0" fillId="0" borderId="0" xfId="0"/>
    <xf numFmtId="0" fontId="0" fillId="5" borderId="1" xfId="0" applyFill="1" applyBorder="1"/>
    <xf numFmtId="2" fontId="9" fillId="5" borderId="1" xfId="0" applyNumberFormat="1" applyFont="1" applyFill="1" applyBorder="1" applyAlignment="1">
      <alignment horizontal="center"/>
    </xf>
    <xf numFmtId="2" fontId="8" fillId="5" borderId="1" xfId="0" applyNumberFormat="1" applyFont="1" applyFill="1" applyBorder="1" applyAlignment="1">
      <alignment horizontal="center"/>
    </xf>
    <xf numFmtId="2" fontId="10" fillId="5" borderId="1" xfId="0" applyNumberFormat="1" applyFont="1" applyFill="1" applyBorder="1" applyAlignment="1">
      <alignment horizontal="center"/>
    </xf>
    <xf numFmtId="164" fontId="10" fillId="5" borderId="1" xfId="1" applyNumberFormat="1" applyFont="1" applyFill="1" applyBorder="1" applyAlignment="1">
      <alignment horizontal="center"/>
    </xf>
    <xf numFmtId="164" fontId="8" fillId="5" borderId="1" xfId="0" applyNumberFormat="1" applyFont="1" applyFill="1" applyBorder="1" applyAlignment="1">
      <alignment horizontal="center"/>
    </xf>
    <xf numFmtId="164" fontId="9" fillId="5" borderId="1" xfId="0" applyNumberFormat="1" applyFont="1" applyFill="1" applyBorder="1" applyAlignment="1">
      <alignment horizontal="center"/>
    </xf>
    <xf numFmtId="164" fontId="10" fillId="5" borderId="1" xfId="0" applyNumberFormat="1" applyFont="1" applyFill="1" applyBorder="1" applyAlignment="1">
      <alignment horizontal="center"/>
    </xf>
    <xf numFmtId="164" fontId="9" fillId="5" borderId="7" xfId="0" applyNumberFormat="1" applyFont="1" applyFill="1" applyBorder="1" applyAlignment="1">
      <alignment horizontal="center"/>
    </xf>
    <xf numFmtId="0" fontId="0" fillId="0" borderId="0" xfId="0" applyFill="1" applyBorder="1"/>
    <xf numFmtId="0" fontId="7" fillId="5" borderId="1" xfId="0" applyNumberFormat="1" applyFont="1" applyFill="1" applyBorder="1" applyAlignment="1">
      <alignment horizontal="center"/>
    </xf>
    <xf numFmtId="0" fontId="7" fillId="5" borderId="2" xfId="0" applyNumberFormat="1" applyFont="1" applyFill="1" applyBorder="1" applyAlignment="1">
      <alignment horizontal="center"/>
    </xf>
    <xf numFmtId="0" fontId="0" fillId="0" borderId="0" xfId="0" applyBorder="1"/>
    <xf numFmtId="0" fontId="7" fillId="0" borderId="0" xfId="0" applyNumberFormat="1" applyFont="1" applyFill="1" applyBorder="1" applyAlignment="1">
      <alignment horizontal="right"/>
    </xf>
    <xf numFmtId="2" fontId="10" fillId="5" borderId="6" xfId="0" applyNumberFormat="1" applyFont="1" applyFill="1" applyBorder="1" applyAlignment="1">
      <alignment horizontal="center"/>
    </xf>
    <xf numFmtId="164" fontId="7" fillId="5" borderId="1" xfId="0" applyNumberFormat="1" applyFont="1" applyFill="1" applyBorder="1" applyAlignment="1">
      <alignment horizontal="center"/>
    </xf>
    <xf numFmtId="0" fontId="1" fillId="7" borderId="2" xfId="0" applyFont="1" applyFill="1" applyBorder="1"/>
    <xf numFmtId="0" fontId="1" fillId="7" borderId="0" xfId="0" applyFont="1" applyFill="1"/>
    <xf numFmtId="0" fontId="1" fillId="7" borderId="9" xfId="0" applyFont="1" applyFill="1" applyBorder="1"/>
    <xf numFmtId="0" fontId="7" fillId="5" borderId="1" xfId="0" applyFont="1" applyFill="1" applyBorder="1"/>
    <xf numFmtId="0" fontId="5" fillId="4" borderId="1" xfId="22" applyFont="1" applyFill="1" applyBorder="1" applyAlignment="1">
      <alignmen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0" fillId="3" borderId="7" xfId="0" applyFill="1" applyBorder="1" applyAlignment="1">
      <alignment horizontal="center"/>
    </xf>
    <xf numFmtId="0" fontId="0" fillId="3" borderId="6" xfId="0" applyFill="1" applyBorder="1" applyAlignment="1">
      <alignment horizontal="center"/>
    </xf>
    <xf numFmtId="0" fontId="5" fillId="3"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0" fillId="4" borderId="1" xfId="0" applyFill="1" applyBorder="1" applyAlignment="1">
      <alignment horizontal="center"/>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3" xfId="22" applyFont="1" applyFill="1" applyBorder="1" applyAlignment="1">
      <alignment horizontal="center" vertical="center" wrapText="1"/>
    </xf>
    <xf numFmtId="0" fontId="5" fillId="4" borderId="5" xfId="22" applyFont="1" applyFill="1" applyBorder="1" applyAlignment="1">
      <alignment horizontal="center" vertical="center" wrapText="1"/>
    </xf>
    <xf numFmtId="0" fontId="17" fillId="7" borderId="2" xfId="0" applyFont="1" applyFill="1" applyBorder="1" applyAlignment="1">
      <alignment horizontal="left" vertical="top" wrapText="1"/>
    </xf>
    <xf numFmtId="0" fontId="17" fillId="7" borderId="0" xfId="0" applyFont="1" applyFill="1" applyAlignment="1">
      <alignment horizontal="left" vertical="top" wrapText="1"/>
    </xf>
    <xf numFmtId="0" fontId="17" fillId="7" borderId="9" xfId="0" applyFont="1" applyFill="1" applyBorder="1" applyAlignment="1">
      <alignment horizontal="left" vertical="top" wrapText="1"/>
    </xf>
    <xf numFmtId="0" fontId="18" fillId="7" borderId="10" xfId="0" applyFont="1" applyFill="1" applyBorder="1" applyAlignment="1">
      <alignment horizontal="left" vertical="top" wrapText="1"/>
    </xf>
    <xf numFmtId="0" fontId="18" fillId="7" borderId="11" xfId="0" applyFont="1" applyFill="1" applyBorder="1" applyAlignment="1">
      <alignment horizontal="left" vertical="top" wrapText="1"/>
    </xf>
    <xf numFmtId="0" fontId="18" fillId="7" borderId="12" xfId="0" applyFont="1" applyFill="1" applyBorder="1" applyAlignment="1">
      <alignment horizontal="left" vertical="top" wrapText="1"/>
    </xf>
    <xf numFmtId="0" fontId="1" fillId="7" borderId="2" xfId="0" applyFont="1" applyFill="1" applyBorder="1"/>
    <xf numFmtId="0" fontId="1" fillId="7" borderId="0" xfId="0" applyFont="1" applyFill="1"/>
    <xf numFmtId="0" fontId="1" fillId="7" borderId="9" xfId="0" applyFont="1" applyFill="1" applyBorder="1"/>
    <xf numFmtId="0" fontId="0" fillId="4" borderId="2" xfId="0" applyFill="1" applyBorder="1" applyAlignment="1">
      <alignment horizontal="center"/>
    </xf>
  </cellXfs>
  <cellStyles count="23">
    <cellStyle name="Comma 2" xfId="4" xr:uid="{00000000-0005-0000-0000-000000000000}"/>
    <cellStyle name="Comma 3" xfId="9" xr:uid="{00000000-0005-0000-0000-000001000000}"/>
    <cellStyle name="Comma 4" xfId="20" xr:uid="{00000000-0005-0000-0000-000002000000}"/>
    <cellStyle name="Normal" xfId="0" builtinId="0"/>
    <cellStyle name="Normal 2" xfId="2" xr:uid="{00000000-0005-0000-0000-000004000000}"/>
    <cellStyle name="Normal 2 2" xfId="5" xr:uid="{00000000-0005-0000-0000-000005000000}"/>
    <cellStyle name="Normal 2 2 2" xfId="21" xr:uid="{00000000-0005-0000-0000-000006000000}"/>
    <cellStyle name="Normal 2 3" xfId="19" xr:uid="{00000000-0005-0000-0000-000007000000}"/>
    <cellStyle name="Normal 3" xfId="3" xr:uid="{00000000-0005-0000-0000-000008000000}"/>
    <cellStyle name="Normal 3 2" xfId="10" xr:uid="{00000000-0005-0000-0000-000009000000}"/>
    <cellStyle name="Normal 4" xfId="8" xr:uid="{00000000-0005-0000-0000-00000A000000}"/>
    <cellStyle name="Normal 5" xfId="11" xr:uid="{00000000-0005-0000-0000-00000B000000}"/>
    <cellStyle name="Normal 6" xfId="18" xr:uid="{00000000-0005-0000-0000-00000C000000}"/>
    <cellStyle name="Nota 2" xfId="12" xr:uid="{00000000-0005-0000-0000-00000D000000}"/>
    <cellStyle name="Nota 2 2" xfId="13" xr:uid="{00000000-0005-0000-0000-00000E000000}"/>
    <cellStyle name="Percent 2" xfId="1" xr:uid="{00000000-0005-0000-0000-00000F000000}"/>
    <cellStyle name="Percent 3" xfId="6" xr:uid="{00000000-0005-0000-0000-000010000000}"/>
    <cellStyle name="Percent 4" xfId="14" xr:uid="{00000000-0005-0000-0000-000011000000}"/>
    <cellStyle name="Porcentagem 2" xfId="15" xr:uid="{00000000-0005-0000-0000-000012000000}"/>
    <cellStyle name="Separador de milhares 2" xfId="7" xr:uid="{00000000-0005-0000-0000-000013000000}"/>
    <cellStyle name="Separador de milhares 2 2" xfId="16" xr:uid="{00000000-0005-0000-0000-000014000000}"/>
    <cellStyle name="Separador de milhares 3" xfId="17" xr:uid="{00000000-0005-0000-0000-000015000000}"/>
    <cellStyle name="Обычный 2 2" xfId="22" xr:uid="{3EE7BF43-50F8-4493-92FD-A016CD9DF584}"/>
  </cellStyles>
  <dxfs count="0"/>
  <tableStyles count="0" defaultTableStyle="TableStyleMedium9" defaultPivotStyle="PivotStyleLight16"/>
  <colors>
    <mruColors>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K28"/>
  <sheetViews>
    <sheetView tabSelected="1" zoomScaleNormal="100" workbookViewId="0">
      <selection activeCell="K20" sqref="K20"/>
    </sheetView>
  </sheetViews>
  <sheetFormatPr defaultRowHeight="14.4" x14ac:dyDescent="0.3"/>
  <cols>
    <col min="2" max="2" width="25.44140625" customWidth="1"/>
    <col min="3" max="3" width="8" customWidth="1"/>
    <col min="4" max="4" width="8.21875" customWidth="1"/>
    <col min="5" max="5" width="10.5546875" customWidth="1"/>
    <col min="6" max="6" width="7.6640625" customWidth="1"/>
    <col min="7" max="7" width="8.5546875" customWidth="1"/>
    <col min="8" max="8" width="11.88671875" customWidth="1"/>
  </cols>
  <sheetData>
    <row r="1" spans="2:11" ht="29.25" customHeight="1" x14ac:dyDescent="0.3">
      <c r="B1" s="22" t="s">
        <v>20</v>
      </c>
      <c r="C1" s="23"/>
      <c r="D1" s="23"/>
      <c r="E1" s="23"/>
      <c r="F1" s="23"/>
      <c r="G1" s="23"/>
      <c r="H1" s="24"/>
    </row>
    <row r="2" spans="2:11" ht="17.25" customHeight="1" x14ac:dyDescent="0.3">
      <c r="B2" s="29"/>
      <c r="C2" s="30" t="s">
        <v>11</v>
      </c>
      <c r="D2" s="31"/>
      <c r="E2" s="32"/>
      <c r="F2" s="30" t="s">
        <v>12</v>
      </c>
      <c r="G2" s="31"/>
      <c r="H2" s="32"/>
    </row>
    <row r="3" spans="2:11" ht="24" customHeight="1" x14ac:dyDescent="0.3">
      <c r="B3" s="29"/>
      <c r="C3" s="33" t="s">
        <v>15</v>
      </c>
      <c r="D3" s="34"/>
      <c r="E3" s="21" t="s">
        <v>16</v>
      </c>
      <c r="F3" s="33" t="s">
        <v>15</v>
      </c>
      <c r="G3" s="34"/>
      <c r="H3" s="21" t="s">
        <v>16</v>
      </c>
    </row>
    <row r="4" spans="2:11" x14ac:dyDescent="0.3">
      <c r="B4" s="25"/>
      <c r="C4" s="27">
        <v>2021</v>
      </c>
      <c r="D4" s="27">
        <v>2022</v>
      </c>
      <c r="E4" s="27" t="s">
        <v>18</v>
      </c>
      <c r="F4" s="27">
        <v>2021</v>
      </c>
      <c r="G4" s="27">
        <v>2022</v>
      </c>
      <c r="H4" s="27" t="s">
        <v>18</v>
      </c>
    </row>
    <row r="5" spans="2:11" x14ac:dyDescent="0.3">
      <c r="B5" s="26"/>
      <c r="C5" s="28"/>
      <c r="D5" s="28"/>
      <c r="E5" s="28"/>
      <c r="F5" s="28"/>
      <c r="G5" s="28"/>
      <c r="H5" s="28"/>
    </row>
    <row r="6" spans="2:11" ht="18" customHeight="1" x14ac:dyDescent="0.3">
      <c r="B6" s="1" t="s">
        <v>0</v>
      </c>
      <c r="C6" s="2">
        <v>59.298972667137775</v>
      </c>
      <c r="D6" s="2">
        <v>93.978873053510284</v>
      </c>
      <c r="E6" s="7">
        <f>(D6-C6)/C6*100</f>
        <v>58.483138622047946</v>
      </c>
      <c r="F6" s="3">
        <v>18.845180640568366</v>
      </c>
      <c r="G6" s="4">
        <v>29.445719836908332</v>
      </c>
      <c r="H6" s="7">
        <f>(G6-F6)/F6*100</f>
        <v>56.250663756016174</v>
      </c>
    </row>
    <row r="7" spans="2:11" ht="18" customHeight="1" x14ac:dyDescent="0.3">
      <c r="B7" s="1" t="s">
        <v>1</v>
      </c>
      <c r="C7" s="2">
        <v>53.4</v>
      </c>
      <c r="D7" s="2">
        <v>56.037499999999994</v>
      </c>
      <c r="E7" s="7">
        <f t="shared" ref="E7:E11" si="0">(D7-C7)/C7*100</f>
        <v>4.9391385767790181</v>
      </c>
      <c r="F7" s="2">
        <v>53.9375</v>
      </c>
      <c r="G7" s="2">
        <v>56.987500000000004</v>
      </c>
      <c r="H7" s="6">
        <f t="shared" ref="H7:H11" si="1">(G7-F7)/F7*100</f>
        <v>5.6546929316338428</v>
      </c>
    </row>
    <row r="8" spans="2:11" ht="18" customHeight="1" x14ac:dyDescent="0.3">
      <c r="B8" s="1" t="s">
        <v>2</v>
      </c>
      <c r="C8" s="2">
        <v>112.69897266713778</v>
      </c>
      <c r="D8" s="2">
        <v>150.01637305351028</v>
      </c>
      <c r="E8" s="7">
        <f t="shared" si="0"/>
        <v>33.112458350965952</v>
      </c>
      <c r="F8" s="2">
        <v>72.782680640568373</v>
      </c>
      <c r="G8" s="2">
        <v>86.433219836908336</v>
      </c>
      <c r="H8" s="6">
        <f t="shared" si="1"/>
        <v>18.755202578690515</v>
      </c>
    </row>
    <row r="9" spans="2:11" ht="18" customHeight="1" x14ac:dyDescent="0.3">
      <c r="B9" s="1" t="s">
        <v>6</v>
      </c>
      <c r="C9" s="2">
        <v>482.46589204464289</v>
      </c>
      <c r="D9" s="2">
        <v>536.96622366242968</v>
      </c>
      <c r="E9" s="7">
        <f t="shared" si="0"/>
        <v>11.296204046014481</v>
      </c>
      <c r="F9" s="3">
        <v>489.38514117316225</v>
      </c>
      <c r="G9" s="3">
        <v>579.79299500638922</v>
      </c>
      <c r="H9" s="6">
        <f t="shared" si="1"/>
        <v>18.473763550830284</v>
      </c>
    </row>
    <row r="10" spans="2:11" ht="18" customHeight="1" x14ac:dyDescent="0.3">
      <c r="B10" s="1" t="s">
        <v>3</v>
      </c>
      <c r="C10" s="2">
        <v>595.16486471178064</v>
      </c>
      <c r="D10" s="2">
        <v>686.98259671593996</v>
      </c>
      <c r="E10" s="7">
        <f t="shared" si="0"/>
        <v>15.427276952684988</v>
      </c>
      <c r="F10" s="3">
        <v>562.1678218137306</v>
      </c>
      <c r="G10" s="3">
        <v>666.2262148432975</v>
      </c>
      <c r="H10" s="6">
        <f t="shared" si="1"/>
        <v>18.510200867392538</v>
      </c>
    </row>
    <row r="11" spans="2:11" ht="18" customHeight="1" x14ac:dyDescent="0.3">
      <c r="B11" s="1" t="s">
        <v>4</v>
      </c>
      <c r="C11" s="9">
        <v>18.913399668808459</v>
      </c>
      <c r="D11" s="9">
        <v>21.817267817671404</v>
      </c>
      <c r="E11" s="9">
        <f t="shared" si="0"/>
        <v>15.35349646130482</v>
      </c>
      <c r="F11" s="6">
        <v>12.912572723669143</v>
      </c>
      <c r="G11" s="6">
        <v>12.941314833872326</v>
      </c>
      <c r="H11" s="6">
        <f t="shared" si="1"/>
        <v>0.22259011289437058</v>
      </c>
    </row>
    <row r="12" spans="2:11" ht="17.25" customHeight="1" x14ac:dyDescent="0.3">
      <c r="B12" s="44"/>
      <c r="C12" s="30" t="s">
        <v>13</v>
      </c>
      <c r="D12" s="31"/>
      <c r="E12" s="32"/>
      <c r="F12" s="30" t="s">
        <v>14</v>
      </c>
      <c r="G12" s="31"/>
      <c r="H12" s="32"/>
    </row>
    <row r="13" spans="2:11" ht="24" customHeight="1" x14ac:dyDescent="0.3">
      <c r="B13" s="44"/>
      <c r="C13" s="33" t="s">
        <v>15</v>
      </c>
      <c r="D13" s="34"/>
      <c r="E13" s="21" t="s">
        <v>16</v>
      </c>
      <c r="F13" s="33" t="s">
        <v>15</v>
      </c>
      <c r="G13" s="34"/>
      <c r="H13" s="21" t="s">
        <v>16</v>
      </c>
      <c r="J13" s="13"/>
      <c r="K13" s="13"/>
    </row>
    <row r="14" spans="2:11" x14ac:dyDescent="0.3">
      <c r="B14" s="25"/>
      <c r="C14" s="27">
        <v>2021</v>
      </c>
      <c r="D14" s="27">
        <v>2022</v>
      </c>
      <c r="E14" s="27" t="s">
        <v>18</v>
      </c>
      <c r="F14" s="27">
        <v>2021</v>
      </c>
      <c r="G14" s="27">
        <v>2022</v>
      </c>
      <c r="H14" s="27" t="s">
        <v>18</v>
      </c>
      <c r="J14" s="13"/>
      <c r="K14" s="13"/>
    </row>
    <row r="15" spans="2:11" x14ac:dyDescent="0.3">
      <c r="B15" s="26"/>
      <c r="C15" s="28"/>
      <c r="D15" s="28"/>
      <c r="E15" s="28"/>
      <c r="F15" s="28"/>
      <c r="G15" s="28"/>
      <c r="H15" s="28"/>
      <c r="J15" s="13"/>
      <c r="K15" s="13"/>
    </row>
    <row r="16" spans="2:11" ht="18" customHeight="1" x14ac:dyDescent="0.3">
      <c r="B16" s="1" t="s">
        <v>0</v>
      </c>
      <c r="C16" s="15">
        <v>20.639077663251946</v>
      </c>
      <c r="D16" s="15">
        <v>31.472348232324649</v>
      </c>
      <c r="E16" s="16">
        <f>(D16-C16)/C16*100</f>
        <v>52.489121586869324</v>
      </c>
      <c r="F16" s="4">
        <v>58.621070232323582</v>
      </c>
      <c r="G16" s="4">
        <v>93.107435566509096</v>
      </c>
      <c r="H16" s="8">
        <f>(G16-F16)/F16*100</f>
        <v>58.829300109177773</v>
      </c>
      <c r="J16" s="10"/>
      <c r="K16" s="14"/>
    </row>
    <row r="17" spans="2:11" ht="18" customHeight="1" x14ac:dyDescent="0.3">
      <c r="B17" s="20" t="s">
        <v>10</v>
      </c>
      <c r="C17" s="4">
        <v>29.686324264927876</v>
      </c>
      <c r="D17" s="4">
        <v>44.31180465312562</v>
      </c>
      <c r="E17" s="16">
        <f t="shared" ref="E17:E22" si="2">(D17-C17)/C17*100</f>
        <v>49.266727189518143</v>
      </c>
      <c r="F17" s="12" t="s">
        <v>5</v>
      </c>
      <c r="G17" s="12" t="s">
        <v>5</v>
      </c>
      <c r="H17" s="11" t="s">
        <v>5</v>
      </c>
      <c r="J17" s="10"/>
      <c r="K17" s="14"/>
    </row>
    <row r="18" spans="2:11" ht="18" customHeight="1" x14ac:dyDescent="0.3">
      <c r="B18" s="1" t="s">
        <v>1</v>
      </c>
      <c r="C18" s="4">
        <v>53.4</v>
      </c>
      <c r="D18" s="4">
        <v>56.037499999999994</v>
      </c>
      <c r="E18" s="16">
        <f t="shared" si="2"/>
        <v>4.9391385767790181</v>
      </c>
      <c r="F18" s="4">
        <v>55.287500000000001</v>
      </c>
      <c r="G18" s="4">
        <v>57.337499999999999</v>
      </c>
      <c r="H18" s="8">
        <f t="shared" ref="H18:H22" si="3">(G18-F18)/F18*100</f>
        <v>3.7078905720099429</v>
      </c>
      <c r="J18" s="10"/>
      <c r="K18" s="14"/>
    </row>
    <row r="19" spans="2:11" ht="18" customHeight="1" x14ac:dyDescent="0.3">
      <c r="B19" s="1" t="s">
        <v>2</v>
      </c>
      <c r="C19" s="4">
        <v>103.72540192817982</v>
      </c>
      <c r="D19" s="4">
        <v>131.82165288545028</v>
      </c>
      <c r="E19" s="16">
        <f t="shared" si="2"/>
        <v>27.087145901564686</v>
      </c>
      <c r="F19" s="4">
        <v>113.90857023232358</v>
      </c>
      <c r="G19" s="4">
        <v>150.44493556650909</v>
      </c>
      <c r="H19" s="8">
        <f t="shared" si="3"/>
        <v>32.075168057739049</v>
      </c>
      <c r="J19" s="10"/>
      <c r="K19" s="14"/>
    </row>
    <row r="20" spans="2:11" ht="18" customHeight="1" x14ac:dyDescent="0.3">
      <c r="B20" s="1" t="s">
        <v>6</v>
      </c>
      <c r="C20" s="4">
        <v>482.46589204464289</v>
      </c>
      <c r="D20" s="4">
        <v>536.96622366242968</v>
      </c>
      <c r="E20" s="16">
        <f t="shared" si="2"/>
        <v>11.296204046014481</v>
      </c>
      <c r="F20" s="4">
        <v>482.46589204464289</v>
      </c>
      <c r="G20" s="4">
        <v>536.96622366242968</v>
      </c>
      <c r="H20" s="8">
        <f t="shared" si="3"/>
        <v>11.296204046014481</v>
      </c>
      <c r="J20" s="10"/>
      <c r="K20" s="14"/>
    </row>
    <row r="21" spans="2:11" ht="18" customHeight="1" x14ac:dyDescent="0.3">
      <c r="B21" s="1" t="s">
        <v>3</v>
      </c>
      <c r="C21" s="4">
        <v>586.19129397282268</v>
      </c>
      <c r="D21" s="4">
        <v>668.78787654787993</v>
      </c>
      <c r="E21" s="16">
        <f t="shared" si="2"/>
        <v>14.090380294676748</v>
      </c>
      <c r="F21" s="4">
        <v>596.37446227696648</v>
      </c>
      <c r="G21" s="4">
        <v>687.4111592289388</v>
      </c>
      <c r="H21" s="8">
        <f t="shared" si="3"/>
        <v>15.265022684638922</v>
      </c>
      <c r="J21" s="10"/>
      <c r="K21" s="14"/>
    </row>
    <row r="22" spans="2:11" ht="18" customHeight="1" x14ac:dyDescent="0.3">
      <c r="B22" s="1" t="s">
        <v>4</v>
      </c>
      <c r="C22" s="5">
        <v>17.679799322007064</v>
      </c>
      <c r="D22" s="5">
        <v>19.701251647312787</v>
      </c>
      <c r="E22" s="16">
        <f t="shared" si="2"/>
        <v>11.433683654935527</v>
      </c>
      <c r="F22" s="5">
        <v>19.07188254468479</v>
      </c>
      <c r="G22" s="5">
        <v>21.862999991634322</v>
      </c>
      <c r="H22" s="5">
        <f t="shared" si="3"/>
        <v>14.634724392885893</v>
      </c>
      <c r="J22" s="10"/>
      <c r="K22" s="14"/>
    </row>
    <row r="23" spans="2:11" x14ac:dyDescent="0.3">
      <c r="B23" s="41" t="s">
        <v>9</v>
      </c>
      <c r="C23" s="42"/>
      <c r="D23" s="42"/>
      <c r="E23" s="42"/>
      <c r="F23" s="42"/>
      <c r="G23" s="42"/>
      <c r="H23" s="43"/>
    </row>
    <row r="24" spans="2:11" ht="15" customHeight="1" x14ac:dyDescent="0.3">
      <c r="B24" s="41" t="s">
        <v>7</v>
      </c>
      <c r="C24" s="42"/>
      <c r="D24" s="42"/>
      <c r="E24" s="42"/>
      <c r="F24" s="42"/>
      <c r="G24" s="42"/>
      <c r="H24" s="43"/>
    </row>
    <row r="25" spans="2:11" x14ac:dyDescent="0.3">
      <c r="B25" s="41" t="s">
        <v>8</v>
      </c>
      <c r="C25" s="42"/>
      <c r="D25" s="42"/>
      <c r="E25" s="42"/>
      <c r="F25" s="42"/>
      <c r="G25" s="42"/>
      <c r="H25" s="43"/>
    </row>
    <row r="26" spans="2:11" ht="30.6" customHeight="1" x14ac:dyDescent="0.3">
      <c r="B26" s="35" t="s">
        <v>17</v>
      </c>
      <c r="C26" s="36"/>
      <c r="D26" s="36"/>
      <c r="E26" s="36"/>
      <c r="F26" s="36"/>
      <c r="G26" s="36"/>
      <c r="H26" s="37"/>
    </row>
    <row r="27" spans="2:11" x14ac:dyDescent="0.3">
      <c r="B27" s="17" t="s">
        <v>21</v>
      </c>
      <c r="C27" s="18"/>
      <c r="D27" s="18"/>
      <c r="E27" s="18"/>
      <c r="F27" s="18"/>
      <c r="G27" s="18"/>
      <c r="H27" s="19"/>
    </row>
    <row r="28" spans="2:11" ht="28.8" customHeight="1" x14ac:dyDescent="0.3">
      <c r="B28" s="38" t="s">
        <v>19</v>
      </c>
      <c r="C28" s="39"/>
      <c r="D28" s="39"/>
      <c r="E28" s="39"/>
      <c r="F28" s="39"/>
      <c r="G28" s="39"/>
      <c r="H28" s="40"/>
    </row>
  </sheetData>
  <mergeCells count="30">
    <mergeCell ref="B14:B15"/>
    <mergeCell ref="C14:C15"/>
    <mergeCell ref="D14:D15"/>
    <mergeCell ref="C12:E12"/>
    <mergeCell ref="F12:H12"/>
    <mergeCell ref="C13:D13"/>
    <mergeCell ref="F13:G13"/>
    <mergeCell ref="G14:G15"/>
    <mergeCell ref="H14:H15"/>
    <mergeCell ref="E14:E15"/>
    <mergeCell ref="F14:F15"/>
    <mergeCell ref="B12:B13"/>
    <mergeCell ref="B26:H26"/>
    <mergeCell ref="B28:H28"/>
    <mergeCell ref="B23:H23"/>
    <mergeCell ref="B24:H24"/>
    <mergeCell ref="B25:H25"/>
    <mergeCell ref="B1:H1"/>
    <mergeCell ref="B4:B5"/>
    <mergeCell ref="C4:C5"/>
    <mergeCell ref="E4:E5"/>
    <mergeCell ref="F4:F5"/>
    <mergeCell ref="H4:H5"/>
    <mergeCell ref="B2:B3"/>
    <mergeCell ref="D4:D5"/>
    <mergeCell ref="G4:G5"/>
    <mergeCell ref="C2:E2"/>
    <mergeCell ref="F2:H2"/>
    <mergeCell ref="C3:D3"/>
    <mergeCell ref="F3:G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1aQtr</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AMS</cp:lastModifiedBy>
  <dcterms:created xsi:type="dcterms:W3CDTF">2008-08-25T16:01:01Z</dcterms:created>
  <dcterms:modified xsi:type="dcterms:W3CDTF">2023-01-31T17:19:12Z</dcterms:modified>
</cp:coreProperties>
</file>