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PD I drive transfer\DPD-Internal\PROCESSED COMMODITIES BRANCH\RTE Cereal\FAR - IFB\2020 IDIQ\Award\"/>
    </mc:Choice>
  </mc:AlternateContent>
  <bookViews>
    <workbookView xWindow="0" yWindow="0" windowWidth="25200" windowHeight="11760" activeTab="1"/>
  </bookViews>
  <sheets>
    <sheet name="Event Header Info" sheetId="9" r:id="rId1"/>
    <sheet name="2000006381 - Bid Array" sheetId="1" r:id="rId2"/>
    <sheet name="Corn Flakes" sheetId="2" r:id="rId3"/>
    <sheet name="Corn Rice Biscuits" sheetId="3" r:id="rId4"/>
    <sheet name="Corn Squares" sheetId="4" r:id="rId5"/>
    <sheet name="Oat Circles" sheetId="5" r:id="rId6"/>
    <sheet name="Rice Crisps" sheetId="6" r:id="rId7"/>
    <sheet name="Wheat Bran Flakes" sheetId="7" r:id="rId8"/>
    <sheet name="Wheat Shredded" sheetId="8" r:id="rId9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7" i="5" l="1"/>
  <c r="N11" i="2" l="1"/>
  <c r="M37" i="2"/>
  <c r="D37" i="2" l="1"/>
  <c r="D75" i="7"/>
  <c r="I73" i="7"/>
  <c r="I72" i="7"/>
  <c r="E72" i="7"/>
  <c r="I71" i="7"/>
  <c r="E71" i="7"/>
  <c r="I70" i="7"/>
  <c r="E70" i="7"/>
  <c r="I69" i="7"/>
  <c r="E69" i="7"/>
  <c r="I68" i="7"/>
  <c r="E68" i="7"/>
  <c r="I67" i="7"/>
  <c r="E67" i="7"/>
  <c r="I66" i="7"/>
  <c r="E66" i="7"/>
  <c r="I65" i="7"/>
  <c r="E65" i="7"/>
  <c r="I64" i="7"/>
  <c r="E64" i="7"/>
  <c r="I63" i="7"/>
  <c r="E63" i="7"/>
  <c r="I62" i="7"/>
  <c r="E62" i="7"/>
  <c r="I61" i="7"/>
  <c r="E61" i="7"/>
  <c r="I60" i="7"/>
  <c r="E60" i="7"/>
  <c r="I59" i="7"/>
  <c r="E59" i="7"/>
  <c r="I58" i="7"/>
  <c r="E58" i="7"/>
  <c r="I57" i="7"/>
  <c r="E57" i="7"/>
  <c r="I56" i="7"/>
  <c r="E56" i="7"/>
  <c r="I55" i="7"/>
  <c r="E55" i="7"/>
  <c r="I54" i="7"/>
  <c r="E54" i="7"/>
  <c r="I53" i="7"/>
  <c r="E53" i="7"/>
  <c r="I52" i="7"/>
  <c r="E52" i="7"/>
  <c r="I51" i="7"/>
  <c r="E51" i="7"/>
  <c r="I50" i="7"/>
  <c r="E50" i="7"/>
  <c r="I49" i="7"/>
  <c r="E49" i="7"/>
  <c r="D75" i="8" l="1"/>
  <c r="I73" i="8"/>
  <c r="I72" i="8"/>
  <c r="E72" i="8"/>
  <c r="I71" i="8"/>
  <c r="E71" i="8"/>
  <c r="I70" i="8"/>
  <c r="E70" i="8"/>
  <c r="I69" i="8"/>
  <c r="E69" i="8"/>
  <c r="I68" i="8"/>
  <c r="E68" i="8"/>
  <c r="I67" i="8"/>
  <c r="E67" i="8"/>
  <c r="I66" i="8"/>
  <c r="E66" i="8"/>
  <c r="I65" i="8"/>
  <c r="E65" i="8"/>
  <c r="I64" i="8"/>
  <c r="E64" i="8"/>
  <c r="I63" i="8"/>
  <c r="E63" i="8"/>
  <c r="I62" i="8"/>
  <c r="E62" i="8"/>
  <c r="I61" i="8"/>
  <c r="E61" i="8"/>
  <c r="I60" i="8"/>
  <c r="E60" i="8"/>
  <c r="I59" i="8"/>
  <c r="E59" i="8"/>
  <c r="I58" i="8"/>
  <c r="E58" i="8"/>
  <c r="I57" i="8"/>
  <c r="E57" i="8"/>
  <c r="I56" i="8"/>
  <c r="E56" i="8"/>
  <c r="I55" i="8"/>
  <c r="E55" i="8"/>
  <c r="I54" i="8"/>
  <c r="E54" i="8"/>
  <c r="I53" i="8"/>
  <c r="E53" i="8"/>
  <c r="I52" i="8"/>
  <c r="E52" i="8"/>
  <c r="I51" i="8"/>
  <c r="E51" i="8"/>
  <c r="I50" i="8"/>
  <c r="E50" i="8"/>
  <c r="I49" i="8"/>
  <c r="E49" i="8"/>
  <c r="M37" i="6" l="1"/>
  <c r="R35" i="6"/>
  <c r="R34" i="6"/>
  <c r="N34" i="6"/>
  <c r="R33" i="6"/>
  <c r="N33" i="6"/>
  <c r="R32" i="6"/>
  <c r="N32" i="6"/>
  <c r="R31" i="6"/>
  <c r="N31" i="6"/>
  <c r="R30" i="6"/>
  <c r="N30" i="6"/>
  <c r="R29" i="6"/>
  <c r="N29" i="6"/>
  <c r="R28" i="6"/>
  <c r="N28" i="6"/>
  <c r="R27" i="6"/>
  <c r="N27" i="6"/>
  <c r="R26" i="6"/>
  <c r="N26" i="6"/>
  <c r="R25" i="6"/>
  <c r="N25" i="6"/>
  <c r="R24" i="6"/>
  <c r="N24" i="6"/>
  <c r="R23" i="6"/>
  <c r="N23" i="6"/>
  <c r="R22" i="6"/>
  <c r="N22" i="6"/>
  <c r="R21" i="6"/>
  <c r="N21" i="6"/>
  <c r="R20" i="6"/>
  <c r="N20" i="6"/>
  <c r="R19" i="6"/>
  <c r="N19" i="6"/>
  <c r="R18" i="6"/>
  <c r="N18" i="6"/>
  <c r="R17" i="6"/>
  <c r="N17" i="6"/>
  <c r="R16" i="6"/>
  <c r="N16" i="6"/>
  <c r="R15" i="6"/>
  <c r="N15" i="6"/>
  <c r="R14" i="6"/>
  <c r="N14" i="6"/>
  <c r="R13" i="6"/>
  <c r="N13" i="6"/>
  <c r="R12" i="6"/>
  <c r="N12" i="6"/>
  <c r="R11" i="6"/>
  <c r="N11" i="6"/>
  <c r="R35" i="5"/>
  <c r="R34" i="5"/>
  <c r="N34" i="5"/>
  <c r="R33" i="5"/>
  <c r="N33" i="5"/>
  <c r="R32" i="5"/>
  <c r="N32" i="5"/>
  <c r="R31" i="5"/>
  <c r="N31" i="5"/>
  <c r="R30" i="5"/>
  <c r="N30" i="5"/>
  <c r="R29" i="5"/>
  <c r="N29" i="5"/>
  <c r="R28" i="5"/>
  <c r="N28" i="5"/>
  <c r="R27" i="5"/>
  <c r="N27" i="5"/>
  <c r="R26" i="5"/>
  <c r="N26" i="5"/>
  <c r="R25" i="5"/>
  <c r="N25" i="5"/>
  <c r="R24" i="5"/>
  <c r="N24" i="5"/>
  <c r="R23" i="5"/>
  <c r="N23" i="5"/>
  <c r="R22" i="5"/>
  <c r="N22" i="5"/>
  <c r="R21" i="5"/>
  <c r="N21" i="5"/>
  <c r="R20" i="5"/>
  <c r="N20" i="5"/>
  <c r="R19" i="5"/>
  <c r="N19" i="5"/>
  <c r="R18" i="5"/>
  <c r="N18" i="5"/>
  <c r="R17" i="5"/>
  <c r="N17" i="5"/>
  <c r="R16" i="5"/>
  <c r="N16" i="5"/>
  <c r="R15" i="5"/>
  <c r="N15" i="5"/>
  <c r="R14" i="5"/>
  <c r="N14" i="5"/>
  <c r="R13" i="5"/>
  <c r="N13" i="5"/>
  <c r="R12" i="5"/>
  <c r="N12" i="5"/>
  <c r="R11" i="5"/>
  <c r="N11" i="5"/>
  <c r="I35" i="4"/>
  <c r="I34" i="4"/>
  <c r="E34" i="4"/>
  <c r="I33" i="4"/>
  <c r="E33" i="4"/>
  <c r="I32" i="4"/>
  <c r="E32" i="4"/>
  <c r="I31" i="4"/>
  <c r="E31" i="4"/>
  <c r="I30" i="4"/>
  <c r="E30" i="4"/>
  <c r="I29" i="4"/>
  <c r="E29" i="4"/>
  <c r="I28" i="4"/>
  <c r="E28" i="4"/>
  <c r="I27" i="4"/>
  <c r="E27" i="4"/>
  <c r="I26" i="4"/>
  <c r="E26" i="4"/>
  <c r="I25" i="4"/>
  <c r="E25" i="4"/>
  <c r="I24" i="4"/>
  <c r="E24" i="4"/>
  <c r="I23" i="4"/>
  <c r="E23" i="4"/>
  <c r="I22" i="4"/>
  <c r="E22" i="4"/>
  <c r="I21" i="4"/>
  <c r="E21" i="4"/>
  <c r="I20" i="4"/>
  <c r="E20" i="4"/>
  <c r="I19" i="4"/>
  <c r="E19" i="4"/>
  <c r="I18" i="4"/>
  <c r="E18" i="4"/>
  <c r="I17" i="4"/>
  <c r="E17" i="4"/>
  <c r="I16" i="4"/>
  <c r="E16" i="4"/>
  <c r="I15" i="4"/>
  <c r="E15" i="4"/>
  <c r="I14" i="4"/>
  <c r="E14" i="4"/>
  <c r="I13" i="4"/>
  <c r="E13" i="4"/>
  <c r="I12" i="4"/>
  <c r="E12" i="4"/>
  <c r="I11" i="4"/>
  <c r="E11" i="4"/>
  <c r="M37" i="3"/>
  <c r="R35" i="3"/>
  <c r="R34" i="3"/>
  <c r="N34" i="3"/>
  <c r="R33" i="3"/>
  <c r="N33" i="3"/>
  <c r="R32" i="3"/>
  <c r="N32" i="3"/>
  <c r="R31" i="3"/>
  <c r="N31" i="3"/>
  <c r="R30" i="3"/>
  <c r="N30" i="3"/>
  <c r="R29" i="3"/>
  <c r="N29" i="3"/>
  <c r="R28" i="3"/>
  <c r="N28" i="3"/>
  <c r="R27" i="3"/>
  <c r="N27" i="3"/>
  <c r="R26" i="3"/>
  <c r="N26" i="3"/>
  <c r="R25" i="3"/>
  <c r="N25" i="3"/>
  <c r="R24" i="3"/>
  <c r="N24" i="3"/>
  <c r="R23" i="3"/>
  <c r="N23" i="3"/>
  <c r="R22" i="3"/>
  <c r="N22" i="3"/>
  <c r="R21" i="3"/>
  <c r="N21" i="3"/>
  <c r="R20" i="3"/>
  <c r="N20" i="3"/>
  <c r="R19" i="3"/>
  <c r="N19" i="3"/>
  <c r="R18" i="3"/>
  <c r="N18" i="3"/>
  <c r="R17" i="3"/>
  <c r="N17" i="3"/>
  <c r="R16" i="3"/>
  <c r="N16" i="3"/>
  <c r="R15" i="3"/>
  <c r="N15" i="3"/>
  <c r="R14" i="3"/>
  <c r="N14" i="3"/>
  <c r="R13" i="3"/>
  <c r="N13" i="3"/>
  <c r="R12" i="3"/>
  <c r="N12" i="3"/>
  <c r="R11" i="3"/>
  <c r="N11" i="3"/>
  <c r="R35" i="2"/>
  <c r="R34" i="2"/>
  <c r="N34" i="2"/>
  <c r="R33" i="2"/>
  <c r="N33" i="2"/>
  <c r="R32" i="2"/>
  <c r="N32" i="2"/>
  <c r="R31" i="2"/>
  <c r="N31" i="2"/>
  <c r="R30" i="2"/>
  <c r="N30" i="2"/>
  <c r="R29" i="2"/>
  <c r="N29" i="2"/>
  <c r="R28" i="2"/>
  <c r="N28" i="2"/>
  <c r="R27" i="2"/>
  <c r="N27" i="2"/>
  <c r="R26" i="2"/>
  <c r="N26" i="2"/>
  <c r="R25" i="2"/>
  <c r="N25" i="2"/>
  <c r="R24" i="2"/>
  <c r="N24" i="2"/>
  <c r="R23" i="2"/>
  <c r="N23" i="2"/>
  <c r="R22" i="2"/>
  <c r="N22" i="2"/>
  <c r="R21" i="2"/>
  <c r="N21" i="2"/>
  <c r="R20" i="2"/>
  <c r="N20" i="2"/>
  <c r="R19" i="2"/>
  <c r="N19" i="2"/>
  <c r="R18" i="2"/>
  <c r="N18" i="2"/>
  <c r="R17" i="2"/>
  <c r="N17" i="2"/>
  <c r="R16" i="2"/>
  <c r="N16" i="2"/>
  <c r="R15" i="2"/>
  <c r="N15" i="2"/>
  <c r="R14" i="2"/>
  <c r="N14" i="2"/>
  <c r="R13" i="2"/>
  <c r="N13" i="2"/>
  <c r="R12" i="2"/>
  <c r="N12" i="2"/>
  <c r="R11" i="2"/>
  <c r="M37" i="8" l="1"/>
  <c r="R35" i="8"/>
  <c r="R34" i="8"/>
  <c r="N34" i="8"/>
  <c r="R33" i="8"/>
  <c r="N33" i="8"/>
  <c r="R32" i="8"/>
  <c r="N32" i="8"/>
  <c r="R31" i="8"/>
  <c r="N31" i="8"/>
  <c r="R30" i="8"/>
  <c r="N30" i="8"/>
  <c r="R29" i="8"/>
  <c r="N29" i="8"/>
  <c r="R28" i="8"/>
  <c r="N28" i="8"/>
  <c r="R27" i="8"/>
  <c r="N27" i="8"/>
  <c r="R26" i="8"/>
  <c r="N26" i="8"/>
  <c r="R25" i="8"/>
  <c r="N25" i="8"/>
  <c r="R24" i="8"/>
  <c r="N24" i="8"/>
  <c r="R23" i="8"/>
  <c r="N23" i="8"/>
  <c r="R22" i="8"/>
  <c r="N22" i="8"/>
  <c r="R21" i="8"/>
  <c r="N21" i="8"/>
  <c r="R20" i="8"/>
  <c r="N20" i="8"/>
  <c r="R19" i="8"/>
  <c r="N19" i="8"/>
  <c r="R18" i="8"/>
  <c r="N18" i="8"/>
  <c r="R17" i="8"/>
  <c r="N17" i="8"/>
  <c r="R16" i="8"/>
  <c r="N16" i="8"/>
  <c r="R15" i="8"/>
  <c r="N15" i="8"/>
  <c r="R14" i="8"/>
  <c r="N14" i="8"/>
  <c r="R13" i="8"/>
  <c r="N13" i="8"/>
  <c r="R12" i="8"/>
  <c r="N12" i="8"/>
  <c r="R11" i="8"/>
  <c r="N11" i="8"/>
  <c r="M37" i="7"/>
  <c r="R35" i="7"/>
  <c r="R34" i="7"/>
  <c r="N34" i="7"/>
  <c r="R33" i="7"/>
  <c r="N33" i="7"/>
  <c r="R32" i="7"/>
  <c r="N32" i="7"/>
  <c r="R31" i="7"/>
  <c r="N31" i="7"/>
  <c r="R30" i="7"/>
  <c r="N30" i="7"/>
  <c r="R29" i="7"/>
  <c r="N29" i="7"/>
  <c r="R28" i="7"/>
  <c r="N28" i="7"/>
  <c r="R27" i="7"/>
  <c r="N27" i="7"/>
  <c r="R26" i="7"/>
  <c r="N26" i="7"/>
  <c r="R25" i="7"/>
  <c r="N25" i="7"/>
  <c r="R24" i="7"/>
  <c r="N24" i="7"/>
  <c r="R23" i="7"/>
  <c r="N23" i="7"/>
  <c r="R22" i="7"/>
  <c r="N22" i="7"/>
  <c r="R21" i="7"/>
  <c r="N21" i="7"/>
  <c r="R20" i="7"/>
  <c r="N20" i="7"/>
  <c r="R19" i="7"/>
  <c r="N19" i="7"/>
  <c r="R18" i="7"/>
  <c r="N18" i="7"/>
  <c r="R17" i="7"/>
  <c r="N17" i="7"/>
  <c r="R16" i="7"/>
  <c r="N16" i="7"/>
  <c r="R15" i="7"/>
  <c r="N15" i="7"/>
  <c r="R14" i="7"/>
  <c r="N14" i="7"/>
  <c r="R13" i="7"/>
  <c r="N13" i="7"/>
  <c r="R12" i="7"/>
  <c r="N12" i="7"/>
  <c r="R11" i="7"/>
  <c r="N11" i="7"/>
  <c r="I35" i="6"/>
  <c r="I34" i="6"/>
  <c r="E34" i="6"/>
  <c r="I33" i="6"/>
  <c r="E33" i="6"/>
  <c r="I32" i="6"/>
  <c r="E32" i="6"/>
  <c r="I31" i="6"/>
  <c r="E31" i="6"/>
  <c r="I30" i="6"/>
  <c r="E30" i="6"/>
  <c r="I29" i="6"/>
  <c r="E29" i="6"/>
  <c r="I28" i="6"/>
  <c r="E28" i="6"/>
  <c r="I27" i="6"/>
  <c r="E27" i="6"/>
  <c r="I26" i="6"/>
  <c r="E26" i="6"/>
  <c r="I25" i="6"/>
  <c r="E25" i="6"/>
  <c r="I24" i="6"/>
  <c r="E24" i="6"/>
  <c r="I23" i="6"/>
  <c r="E23" i="6"/>
  <c r="I22" i="6"/>
  <c r="E22" i="6"/>
  <c r="I21" i="6"/>
  <c r="E21" i="6"/>
  <c r="I20" i="6"/>
  <c r="E20" i="6"/>
  <c r="I19" i="6"/>
  <c r="E19" i="6"/>
  <c r="I18" i="6"/>
  <c r="E18" i="6"/>
  <c r="I17" i="6"/>
  <c r="E17" i="6"/>
  <c r="I16" i="6"/>
  <c r="E16" i="6"/>
  <c r="I15" i="6"/>
  <c r="E15" i="6"/>
  <c r="I14" i="6"/>
  <c r="E14" i="6"/>
  <c r="I13" i="6"/>
  <c r="E13" i="6"/>
  <c r="I12" i="6"/>
  <c r="E12" i="6"/>
  <c r="I11" i="6"/>
  <c r="E11" i="6"/>
  <c r="I35" i="3"/>
  <c r="I34" i="3"/>
  <c r="E34" i="3"/>
  <c r="I33" i="3"/>
  <c r="E33" i="3"/>
  <c r="I32" i="3"/>
  <c r="E32" i="3"/>
  <c r="I31" i="3"/>
  <c r="E31" i="3"/>
  <c r="I30" i="3"/>
  <c r="E30" i="3"/>
  <c r="I29" i="3"/>
  <c r="E29" i="3"/>
  <c r="I28" i="3"/>
  <c r="E28" i="3"/>
  <c r="I27" i="3"/>
  <c r="E27" i="3"/>
  <c r="I26" i="3"/>
  <c r="E26" i="3"/>
  <c r="I25" i="3"/>
  <c r="E25" i="3"/>
  <c r="I24" i="3"/>
  <c r="E24" i="3"/>
  <c r="I23" i="3"/>
  <c r="E23" i="3"/>
  <c r="I22" i="3"/>
  <c r="E22" i="3"/>
  <c r="I21" i="3"/>
  <c r="E21" i="3"/>
  <c r="I20" i="3"/>
  <c r="E20" i="3"/>
  <c r="I19" i="3"/>
  <c r="E19" i="3"/>
  <c r="I18" i="3"/>
  <c r="E18" i="3"/>
  <c r="I17" i="3"/>
  <c r="E17" i="3"/>
  <c r="I16" i="3"/>
  <c r="E16" i="3"/>
  <c r="I15" i="3"/>
  <c r="E15" i="3"/>
  <c r="I14" i="3"/>
  <c r="E14" i="3"/>
  <c r="I13" i="3"/>
  <c r="E13" i="3"/>
  <c r="I12" i="3"/>
  <c r="E12" i="3"/>
  <c r="I11" i="3"/>
  <c r="E11" i="3"/>
  <c r="I35" i="8" l="1"/>
  <c r="I34" i="8"/>
  <c r="E34" i="8"/>
  <c r="I33" i="8"/>
  <c r="E33" i="8"/>
  <c r="I32" i="8"/>
  <c r="E32" i="8"/>
  <c r="I31" i="8"/>
  <c r="E31" i="8"/>
  <c r="I30" i="8"/>
  <c r="E30" i="8"/>
  <c r="I29" i="8"/>
  <c r="E29" i="8"/>
  <c r="I28" i="8"/>
  <c r="E28" i="8"/>
  <c r="I27" i="8"/>
  <c r="E27" i="8"/>
  <c r="I26" i="8"/>
  <c r="E26" i="8"/>
  <c r="I25" i="8"/>
  <c r="E25" i="8"/>
  <c r="I24" i="8"/>
  <c r="E24" i="8"/>
  <c r="I23" i="8"/>
  <c r="E23" i="8"/>
  <c r="I22" i="8"/>
  <c r="E22" i="8"/>
  <c r="I21" i="8"/>
  <c r="E21" i="8"/>
  <c r="I20" i="8"/>
  <c r="E20" i="8"/>
  <c r="I19" i="8"/>
  <c r="E19" i="8"/>
  <c r="I18" i="8"/>
  <c r="E18" i="8"/>
  <c r="I17" i="8"/>
  <c r="E17" i="8"/>
  <c r="I16" i="8"/>
  <c r="E16" i="8"/>
  <c r="I15" i="8"/>
  <c r="E15" i="8"/>
  <c r="I14" i="8"/>
  <c r="E14" i="8"/>
  <c r="I13" i="8"/>
  <c r="E13" i="8"/>
  <c r="I12" i="8"/>
  <c r="E12" i="8"/>
  <c r="I11" i="8"/>
  <c r="E11" i="8"/>
  <c r="I35" i="7"/>
  <c r="I34" i="7"/>
  <c r="E34" i="7"/>
  <c r="I33" i="7"/>
  <c r="E33" i="7"/>
  <c r="I32" i="7"/>
  <c r="E32" i="7"/>
  <c r="I31" i="7"/>
  <c r="E31" i="7"/>
  <c r="I30" i="7"/>
  <c r="E30" i="7"/>
  <c r="I29" i="7"/>
  <c r="E29" i="7"/>
  <c r="I28" i="7"/>
  <c r="E28" i="7"/>
  <c r="I27" i="7"/>
  <c r="E27" i="7"/>
  <c r="I26" i="7"/>
  <c r="E26" i="7"/>
  <c r="I25" i="7"/>
  <c r="E25" i="7"/>
  <c r="I24" i="7"/>
  <c r="E24" i="7"/>
  <c r="I23" i="7"/>
  <c r="E23" i="7"/>
  <c r="I22" i="7"/>
  <c r="E22" i="7"/>
  <c r="I21" i="7"/>
  <c r="E21" i="7"/>
  <c r="I20" i="7"/>
  <c r="E20" i="7"/>
  <c r="I19" i="7"/>
  <c r="E19" i="7"/>
  <c r="I18" i="7"/>
  <c r="E18" i="7"/>
  <c r="I17" i="7"/>
  <c r="E17" i="7"/>
  <c r="I16" i="7"/>
  <c r="E16" i="7"/>
  <c r="I15" i="7"/>
  <c r="E15" i="7"/>
  <c r="I14" i="7"/>
  <c r="E14" i="7"/>
  <c r="I13" i="7"/>
  <c r="E13" i="7"/>
  <c r="I12" i="7"/>
  <c r="E12" i="7"/>
  <c r="I11" i="7"/>
  <c r="E11" i="7"/>
  <c r="I35" i="5"/>
  <c r="I34" i="5"/>
  <c r="E34" i="5"/>
  <c r="I33" i="5"/>
  <c r="E33" i="5"/>
  <c r="I32" i="5"/>
  <c r="E32" i="5"/>
  <c r="I31" i="5"/>
  <c r="E31" i="5"/>
  <c r="I30" i="5"/>
  <c r="E30" i="5"/>
  <c r="I29" i="5"/>
  <c r="E29" i="5"/>
  <c r="I28" i="5"/>
  <c r="E28" i="5"/>
  <c r="I27" i="5"/>
  <c r="E27" i="5"/>
  <c r="I26" i="5"/>
  <c r="E26" i="5"/>
  <c r="I25" i="5"/>
  <c r="E25" i="5"/>
  <c r="I24" i="5"/>
  <c r="E24" i="5"/>
  <c r="I23" i="5"/>
  <c r="E23" i="5"/>
  <c r="I22" i="5"/>
  <c r="E22" i="5"/>
  <c r="I21" i="5"/>
  <c r="E21" i="5"/>
  <c r="I20" i="5"/>
  <c r="E20" i="5"/>
  <c r="I19" i="5"/>
  <c r="E19" i="5"/>
  <c r="I18" i="5"/>
  <c r="E18" i="5"/>
  <c r="I17" i="5"/>
  <c r="E17" i="5"/>
  <c r="I16" i="5"/>
  <c r="E16" i="5"/>
  <c r="I15" i="5"/>
  <c r="E15" i="5"/>
  <c r="I14" i="5"/>
  <c r="E14" i="5"/>
  <c r="I13" i="5"/>
  <c r="E13" i="5"/>
  <c r="I12" i="5"/>
  <c r="E12" i="5"/>
  <c r="I11" i="5"/>
  <c r="E11" i="5"/>
  <c r="I35" i="2"/>
  <c r="I34" i="2"/>
  <c r="E34" i="2"/>
  <c r="I33" i="2"/>
  <c r="E33" i="2"/>
  <c r="I32" i="2"/>
  <c r="E32" i="2"/>
  <c r="I31" i="2"/>
  <c r="E31" i="2"/>
  <c r="I30" i="2"/>
  <c r="E30" i="2"/>
  <c r="I29" i="2"/>
  <c r="E29" i="2"/>
  <c r="I28" i="2"/>
  <c r="E28" i="2"/>
  <c r="I27" i="2"/>
  <c r="E27" i="2"/>
  <c r="I26" i="2"/>
  <c r="E26" i="2"/>
  <c r="I25" i="2"/>
  <c r="E25" i="2"/>
  <c r="I24" i="2"/>
  <c r="E24" i="2"/>
  <c r="I23" i="2"/>
  <c r="E23" i="2"/>
  <c r="I22" i="2"/>
  <c r="E22" i="2"/>
  <c r="I21" i="2"/>
  <c r="E21" i="2"/>
  <c r="I20" i="2"/>
  <c r="E20" i="2"/>
  <c r="I19" i="2"/>
  <c r="E19" i="2"/>
  <c r="I18" i="2"/>
  <c r="E18" i="2"/>
  <c r="I17" i="2"/>
  <c r="E17" i="2"/>
  <c r="I16" i="2"/>
  <c r="E16" i="2"/>
  <c r="I15" i="2"/>
  <c r="E15" i="2"/>
  <c r="I14" i="2"/>
  <c r="E14" i="2"/>
  <c r="I13" i="2"/>
  <c r="E13" i="2"/>
  <c r="I12" i="2"/>
  <c r="E12" i="2"/>
  <c r="I11" i="2"/>
  <c r="E11" i="2"/>
  <c r="D37" i="8" l="1"/>
  <c r="D37" i="7"/>
  <c r="D37" i="6"/>
  <c r="D37" i="5"/>
  <c r="D37" i="4"/>
  <c r="D37" i="3"/>
</calcChain>
</file>

<file path=xl/sharedStrings.xml><?xml version="1.0" encoding="utf-8"?>
<sst xmlns="http://schemas.openxmlformats.org/spreadsheetml/2006/main" count="1023" uniqueCount="115">
  <si>
    <t>Material Code (if using existing)</t>
  </si>
  <si>
    <t>Package Size</t>
  </si>
  <si>
    <t>Pacakages per Case</t>
  </si>
  <si>
    <t>Weight of a Case</t>
  </si>
  <si>
    <t>Weight of a Truckload</t>
  </si>
  <si>
    <t>Cases per Truckload</t>
  </si>
  <si>
    <t>Bid Evaluation Quantity</t>
  </si>
  <si>
    <t>Delivered Price per Pound</t>
  </si>
  <si>
    <t xml:space="preserve">Total Price </t>
  </si>
  <si>
    <t>AL</t>
  </si>
  <si>
    <t>NE</t>
  </si>
  <si>
    <t>AZ</t>
  </si>
  <si>
    <t>NV</t>
  </si>
  <si>
    <t>AR</t>
  </si>
  <si>
    <t>NH</t>
  </si>
  <si>
    <t>CA</t>
  </si>
  <si>
    <t>NJ</t>
  </si>
  <si>
    <t>CO</t>
  </si>
  <si>
    <t>NM</t>
  </si>
  <si>
    <t>CT</t>
  </si>
  <si>
    <t>NY</t>
  </si>
  <si>
    <t>DE</t>
  </si>
  <si>
    <t>NC</t>
  </si>
  <si>
    <t>FL</t>
  </si>
  <si>
    <t>ND</t>
  </si>
  <si>
    <t>GA</t>
  </si>
  <si>
    <t>OH</t>
  </si>
  <si>
    <t>ID</t>
  </si>
  <si>
    <t>OK</t>
  </si>
  <si>
    <t>IL</t>
  </si>
  <si>
    <t>OR</t>
  </si>
  <si>
    <t>IN</t>
  </si>
  <si>
    <t>PA</t>
  </si>
  <si>
    <t>IA</t>
  </si>
  <si>
    <t>RI</t>
  </si>
  <si>
    <t>KS</t>
  </si>
  <si>
    <t>SC</t>
  </si>
  <si>
    <t>KY</t>
  </si>
  <si>
    <t>SD</t>
  </si>
  <si>
    <t>LA</t>
  </si>
  <si>
    <t>TN</t>
  </si>
  <si>
    <t>ME</t>
  </si>
  <si>
    <t>TX</t>
  </si>
  <si>
    <t>MD</t>
  </si>
  <si>
    <t>UT</t>
  </si>
  <si>
    <t>MA</t>
  </si>
  <si>
    <t>VT</t>
  </si>
  <si>
    <t>MI</t>
  </si>
  <si>
    <t>VA</t>
  </si>
  <si>
    <t>MN</t>
  </si>
  <si>
    <t>WA</t>
  </si>
  <si>
    <t>MS</t>
  </si>
  <si>
    <t>WV</t>
  </si>
  <si>
    <t>MO</t>
  </si>
  <si>
    <t>WI</t>
  </si>
  <si>
    <t>MT</t>
  </si>
  <si>
    <t>WY</t>
  </si>
  <si>
    <t>DC</t>
  </si>
  <si>
    <t>CONUS Total</t>
  </si>
  <si>
    <t>18oz</t>
  </si>
  <si>
    <t>Product to be Delivered - Post Holdings</t>
  </si>
  <si>
    <t>14oz</t>
  </si>
  <si>
    <t>16oz</t>
  </si>
  <si>
    <t>16.4oz</t>
  </si>
  <si>
    <t>12oz</t>
  </si>
  <si>
    <t>10ct</t>
  </si>
  <si>
    <t>7.5lb</t>
  </si>
  <si>
    <t>12150lb</t>
  </si>
  <si>
    <t>Product to be Delivered - Kellogg</t>
  </si>
  <si>
    <t>11.25lb</t>
  </si>
  <si>
    <t>18225lb</t>
  </si>
  <si>
    <t>16ct</t>
  </si>
  <si>
    <t>18lb</t>
  </si>
  <si>
    <t>19440lb</t>
  </si>
  <si>
    <t>18 oz</t>
  </si>
  <si>
    <t>Product to be Delivered - Bay Valley Lancaster</t>
  </si>
  <si>
    <t>Product to be Delivered - Bay Valley Princeton</t>
  </si>
  <si>
    <t>17.3oz</t>
  </si>
  <si>
    <t>Product to be Delivered - Bay Valley Sparks</t>
  </si>
  <si>
    <t>Material</t>
  </si>
  <si>
    <t>Vendor</t>
  </si>
  <si>
    <t>Corn Flakes</t>
  </si>
  <si>
    <t>Corn Rice Biscuits</t>
  </si>
  <si>
    <t>Corn Squares</t>
  </si>
  <si>
    <t>Oat Circles</t>
  </si>
  <si>
    <t>Rice Crisps</t>
  </si>
  <si>
    <t>Wheat Bran Flakes</t>
  </si>
  <si>
    <t>Wheat Shredded</t>
  </si>
  <si>
    <t>Bid 1</t>
  </si>
  <si>
    <t>Bid 2</t>
  </si>
  <si>
    <t>Bid 3</t>
  </si>
  <si>
    <t>Post Holdings</t>
  </si>
  <si>
    <t>Bay Valley Lancaster</t>
  </si>
  <si>
    <t>Kellogg</t>
  </si>
  <si>
    <t>Bay Valley Sparks</t>
  </si>
  <si>
    <t>Bay Valley Princeton</t>
  </si>
  <si>
    <t>Mon Oct  7 13:56:51 2019</t>
  </si>
  <si>
    <t xml:space="preserve">Event File Name: </t>
  </si>
  <si>
    <t xml:space="preserve">Event Description: </t>
  </si>
  <si>
    <t>RTE_IDIQ_2020</t>
  </si>
  <si>
    <t xml:space="preserve">Creation Date: </t>
  </si>
  <si>
    <t xml:space="preserve">File Number: </t>
  </si>
  <si>
    <t xml:space="preserve">Event Type: </t>
  </si>
  <si>
    <t>Domestic</t>
  </si>
  <si>
    <t xml:space="preserve">Bid Invitation Number: </t>
  </si>
  <si>
    <t xml:space="preserve">Bid Invitation Name: </t>
  </si>
  <si>
    <t>12-3J14-19-B-0598-0002</t>
  </si>
  <si>
    <t xml:space="preserve">Transaction Type: </t>
  </si>
  <si>
    <t>Master/Shortfall</t>
  </si>
  <si>
    <t xml:space="preserve">Bid Invitation Type: </t>
  </si>
  <si>
    <t>Master</t>
  </si>
  <si>
    <t xml:space="preserve">Purchasing Group Description: </t>
  </si>
  <si>
    <t>AMS-Domestic</t>
  </si>
  <si>
    <t xml:space="preserve">Acquisition Method: </t>
  </si>
  <si>
    <t>Sealed Bid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</si>
</sst>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[$$-409]* #,##0.00_);_([$$-409]* \(#,##0.00\);_([$$-409]* &quot;-&quot;??_);_(@_)"/>
    <numFmt numFmtId="165" formatCode="_([$$-409]* #,##0.0000_);_([$$-409]* \(#,##0.0000\);_([$$-409]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86">
    <xf numFmtId="0" fontId="0" fillId="0" borderId="0" xfId="0"/>
    <xf numFmtId="0" fontId="2" fillId="0" borderId="16" xfId="0" applyFont="1" applyBorder="1" applyAlignment="1"/>
    <xf numFmtId="0" fontId="2" fillId="0" borderId="17" xfId="0" applyFont="1" applyBorder="1" applyAlignment="1"/>
    <xf numFmtId="0" fontId="2" fillId="0" borderId="18" xfId="0" applyFont="1" applyBorder="1" applyAlignment="1"/>
    <xf numFmtId="0" fontId="0" fillId="0" borderId="1" xfId="0" applyBorder="1"/>
    <xf numFmtId="4" fontId="0" fillId="0" borderId="2" xfId="0" applyNumberFormat="1" applyBorder="1" applyAlignment="1"/>
    <xf numFmtId="164" fontId="0" fillId="0" borderId="2" xfId="0" applyNumberFormat="1" applyBorder="1" applyAlignment="1"/>
    <xf numFmtId="0" fontId="0" fillId="0" borderId="2" xfId="0" applyBorder="1"/>
    <xf numFmtId="4" fontId="0" fillId="0" borderId="2" xfId="0" applyNumberFormat="1" applyBorder="1"/>
    <xf numFmtId="164" fontId="0" fillId="0" borderId="3" xfId="0" applyNumberFormat="1" applyBorder="1" applyAlignment="1"/>
    <xf numFmtId="0" fontId="0" fillId="0" borderId="9" xfId="0" applyBorder="1"/>
    <xf numFmtId="4" fontId="0" fillId="0" borderId="10" xfId="0" applyNumberFormat="1" applyBorder="1" applyAlignment="1"/>
    <xf numFmtId="164" fontId="0" fillId="0" borderId="10" xfId="0" applyNumberFormat="1" applyBorder="1" applyAlignment="1"/>
    <xf numFmtId="0" fontId="0" fillId="0" borderId="10" xfId="0" applyBorder="1"/>
    <xf numFmtId="4" fontId="0" fillId="0" borderId="10" xfId="0" applyNumberFormat="1" applyBorder="1"/>
    <xf numFmtId="164" fontId="0" fillId="0" borderId="19" xfId="0" applyNumberFormat="1" applyBorder="1" applyAlignment="1"/>
    <xf numFmtId="0" fontId="0" fillId="0" borderId="20" xfId="0" applyBorder="1"/>
    <xf numFmtId="4" fontId="0" fillId="0" borderId="21" xfId="0" applyNumberFormat="1" applyBorder="1" applyAlignment="1"/>
    <xf numFmtId="164" fontId="0" fillId="0" borderId="21" xfId="0" applyNumberFormat="1" applyBorder="1" applyAlignment="1"/>
    <xf numFmtId="0" fontId="0" fillId="0" borderId="21" xfId="0" applyBorder="1"/>
    <xf numFmtId="164" fontId="0" fillId="0" borderId="22" xfId="0" applyNumberFormat="1" applyBorder="1" applyAlignment="1"/>
    <xf numFmtId="0" fontId="0" fillId="0" borderId="11" xfId="0" applyBorder="1"/>
    <xf numFmtId="4" fontId="0" fillId="0" borderId="12" xfId="0" applyNumberFormat="1" applyBorder="1" applyAlignment="1"/>
    <xf numFmtId="164" fontId="0" fillId="0" borderId="12" xfId="0" applyNumberFormat="1" applyBorder="1" applyAlignment="1"/>
    <xf numFmtId="0" fontId="0" fillId="0" borderId="12" xfId="0" applyBorder="1"/>
    <xf numFmtId="4" fontId="0" fillId="0" borderId="12" xfId="0" applyNumberFormat="1" applyBorder="1"/>
    <xf numFmtId="164" fontId="0" fillId="0" borderId="23" xfId="0" applyNumberFormat="1" applyBorder="1" applyAlignment="1"/>
    <xf numFmtId="0" fontId="0" fillId="0" borderId="24" xfId="0" applyBorder="1"/>
    <xf numFmtId="4" fontId="0" fillId="0" borderId="25" xfId="0" applyNumberFormat="1" applyFont="1" applyBorder="1" applyAlignment="1">
      <alignment horizontal="right"/>
    </xf>
    <xf numFmtId="164" fontId="0" fillId="0" borderId="25" xfId="0" applyNumberFormat="1" applyBorder="1" applyAlignment="1"/>
    <xf numFmtId="0" fontId="0" fillId="0" borderId="25" xfId="0" applyBorder="1"/>
    <xf numFmtId="164" fontId="0" fillId="0" borderId="26" xfId="0" applyNumberFormat="1" applyBorder="1" applyAlignment="1"/>
    <xf numFmtId="4" fontId="0" fillId="0" borderId="10" xfId="0" applyNumberFormat="1" applyFont="1" applyBorder="1" applyAlignment="1">
      <alignment horizontal="right"/>
    </xf>
    <xf numFmtId="43" fontId="0" fillId="0" borderId="2" xfId="1" applyFont="1" applyBorder="1" applyAlignment="1"/>
    <xf numFmtId="43" fontId="0" fillId="0" borderId="2" xfId="1" applyFont="1" applyBorder="1"/>
    <xf numFmtId="43" fontId="0" fillId="0" borderId="10" xfId="1" applyFont="1" applyBorder="1" applyAlignment="1"/>
    <xf numFmtId="43" fontId="0" fillId="0" borderId="10" xfId="1" applyFont="1" applyBorder="1"/>
    <xf numFmtId="43" fontId="0" fillId="0" borderId="12" xfId="1" applyFont="1" applyBorder="1" applyAlignment="1"/>
    <xf numFmtId="43" fontId="0" fillId="0" borderId="12" xfId="1" applyFont="1" applyBorder="1"/>
    <xf numFmtId="43" fontId="0" fillId="0" borderId="0" xfId="1" applyFont="1" applyAlignment="1">
      <alignment horizontal="right"/>
    </xf>
    <xf numFmtId="43" fontId="0" fillId="0" borderId="10" xfId="1" applyFont="1" applyBorder="1" applyAlignment="1">
      <alignment horizontal="right"/>
    </xf>
    <xf numFmtId="0" fontId="0" fillId="0" borderId="16" xfId="0" applyBorder="1"/>
    <xf numFmtId="164" fontId="0" fillId="0" borderId="18" xfId="0" applyNumberFormat="1" applyBorder="1"/>
    <xf numFmtId="165" fontId="0" fillId="0" borderId="2" xfId="0" applyNumberFormat="1" applyBorder="1" applyAlignment="1"/>
    <xf numFmtId="165" fontId="0" fillId="0" borderId="10" xfId="0" applyNumberFormat="1" applyBorder="1" applyAlignment="1"/>
    <xf numFmtId="165" fontId="0" fillId="0" borderId="21" xfId="0" applyNumberFormat="1" applyBorder="1" applyAlignment="1"/>
    <xf numFmtId="165" fontId="0" fillId="0" borderId="12" xfId="0" applyNumberFormat="1" applyBorder="1" applyAlignment="1"/>
    <xf numFmtId="0" fontId="0" fillId="0" borderId="6" xfId="0" applyBorder="1"/>
    <xf numFmtId="0" fontId="0" fillId="0" borderId="19" xfId="0" applyBorder="1"/>
    <xf numFmtId="0" fontId="0" fillId="0" borderId="31" xfId="0" applyBorder="1"/>
    <xf numFmtId="0" fontId="0" fillId="0" borderId="28" xfId="0" applyBorder="1"/>
    <xf numFmtId="0" fontId="0" fillId="0" borderId="27" xfId="0" applyBorder="1"/>
    <xf numFmtId="164" fontId="0" fillId="0" borderId="19" xfId="0" applyNumberFormat="1" applyBorder="1"/>
    <xf numFmtId="164" fontId="0" fillId="0" borderId="23" xfId="0" applyNumberFormat="1" applyBorder="1"/>
    <xf numFmtId="164" fontId="0" fillId="0" borderId="0" xfId="0" applyNumberFormat="1"/>
    <xf numFmtId="0" fontId="0" fillId="0" borderId="3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4" fillId="3" borderId="35" xfId="0" applyFont="1" applyFill="1" applyBorder="1" applyAlignment="1">
      <alignment horizontal="center"/>
    </xf>
    <xf numFmtId="0" fontId="4" fillId="3" borderId="36" xfId="0" applyFont="1" applyFill="1" applyBorder="1" applyAlignment="1">
      <alignment horizontal="center"/>
    </xf>
    <xf numFmtId="0" fontId="4" fillId="2" borderId="34" xfId="0" applyFont="1" applyFill="1" applyBorder="1"/>
    <xf numFmtId="0" fontId="5" fillId="2" borderId="37" xfId="0" applyFont="1" applyFill="1" applyBorder="1" applyAlignment="1">
      <alignment horizontal="left"/>
    </xf>
    <xf numFmtId="0" fontId="4" fillId="2" borderId="33" xfId="0" applyFont="1" applyFill="1" applyBorder="1"/>
    <xf numFmtId="0" fontId="5" fillId="2" borderId="8" xfId="0" applyFont="1" applyFill="1" applyBorder="1" applyAlignment="1">
      <alignment horizontal="left"/>
    </xf>
    <xf numFmtId="14" fontId="5" fillId="2" borderId="8" xfId="0" applyNumberFormat="1" applyFont="1" applyFill="1" applyBorder="1" applyAlignment="1">
      <alignment horizontal="left"/>
    </xf>
    <xf numFmtId="0" fontId="5" fillId="2" borderId="15" xfId="0" applyFont="1" applyFill="1" applyBorder="1" applyAlignment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B4" sqref="B4"/>
    </sheetView>
  </sheetViews>
  <sheetFormatPr defaultRowHeight="15" x14ac:dyDescent="0.25"/>
  <cols>
    <col min="1" max="1" width="37" bestFit="1" customWidth="1"/>
    <col min="2" max="2" width="30" bestFit="1" customWidth="1"/>
  </cols>
  <sheetData>
    <row r="1" spans="1:2" ht="15.75" customHeight="1" thickBot="1" x14ac:dyDescent="0.35">
      <c r="A1" s="78" t="s">
        <v>96</v>
      </c>
      <c r="B1" s="79"/>
    </row>
    <row r="2" spans="1:2" ht="19.5" thickBot="1" x14ac:dyDescent="0.35">
      <c r="A2" s="78">
        <v>2000006381</v>
      </c>
      <c r="B2" s="79"/>
    </row>
    <row r="3" spans="1:2" ht="19.5" thickBot="1" x14ac:dyDescent="0.35">
      <c r="A3" s="80" t="s">
        <v>97</v>
      </c>
      <c r="B3" s="81">
        <v>2000006381</v>
      </c>
    </row>
    <row r="4" spans="1:2" ht="19.5" thickBot="1" x14ac:dyDescent="0.35">
      <c r="A4" s="82" t="s">
        <v>98</v>
      </c>
      <c r="B4" s="83" t="s">
        <v>99</v>
      </c>
    </row>
    <row r="5" spans="1:2" ht="19.5" thickBot="1" x14ac:dyDescent="0.35">
      <c r="A5" s="82" t="s">
        <v>100</v>
      </c>
      <c r="B5" s="84">
        <v>43739</v>
      </c>
    </row>
    <row r="6" spans="1:2" ht="19.5" thickBot="1" x14ac:dyDescent="0.35">
      <c r="A6" s="82" t="s">
        <v>101</v>
      </c>
      <c r="B6" s="83">
        <v>1</v>
      </c>
    </row>
    <row r="7" spans="1:2" ht="19.5" thickBot="1" x14ac:dyDescent="0.35">
      <c r="A7" s="82" t="s">
        <v>102</v>
      </c>
      <c r="B7" s="83" t="s">
        <v>103</v>
      </c>
    </row>
    <row r="8" spans="1:2" ht="19.5" thickBot="1" x14ac:dyDescent="0.35">
      <c r="A8" s="82" t="s">
        <v>104</v>
      </c>
      <c r="B8" s="83">
        <v>2000006381</v>
      </c>
    </row>
    <row r="9" spans="1:2" ht="19.5" thickBot="1" x14ac:dyDescent="0.35">
      <c r="A9" s="82" t="s">
        <v>105</v>
      </c>
      <c r="B9" s="83" t="s">
        <v>106</v>
      </c>
    </row>
    <row r="10" spans="1:2" ht="19.5" thickBot="1" x14ac:dyDescent="0.35">
      <c r="A10" s="82" t="s">
        <v>107</v>
      </c>
      <c r="B10" s="83" t="s">
        <v>108</v>
      </c>
    </row>
    <row r="11" spans="1:2" ht="19.5" thickBot="1" x14ac:dyDescent="0.35">
      <c r="A11" s="82" t="s">
        <v>109</v>
      </c>
      <c r="B11" s="83" t="s">
        <v>110</v>
      </c>
    </row>
    <row r="12" spans="1:2" ht="19.5" thickBot="1" x14ac:dyDescent="0.35">
      <c r="A12" s="82" t="s">
        <v>111</v>
      </c>
      <c r="B12" s="83" t="s">
        <v>112</v>
      </c>
    </row>
    <row r="13" spans="1:2" ht="19.5" thickBot="1" x14ac:dyDescent="0.35">
      <c r="A13" s="82" t="s">
        <v>113</v>
      </c>
      <c r="B13" s="85" t="s">
        <v>114</v>
      </c>
    </row>
  </sheetData>
  <mergeCells count="2">
    <mergeCell ref="A1:B1"/>
    <mergeCell ref="A2:B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"/>
  <sheetViews>
    <sheetView tabSelected="1" workbookViewId="0">
      <selection activeCell="D13" sqref="D13"/>
    </sheetView>
  </sheetViews>
  <sheetFormatPr defaultRowHeight="15" x14ac:dyDescent="0.25"/>
  <cols>
    <col min="2" max="2" width="17.5703125" bestFit="1" customWidth="1"/>
    <col min="3" max="3" width="19.140625" bestFit="1" customWidth="1"/>
    <col min="4" max="4" width="15.28515625" bestFit="1" customWidth="1"/>
    <col min="5" max="5" width="19.140625" bestFit="1" customWidth="1"/>
    <col min="6" max="6" width="14.28515625" bestFit="1" customWidth="1"/>
    <col min="7" max="7" width="19.42578125" bestFit="1" customWidth="1"/>
    <col min="8" max="8" width="14.28515625" bestFit="1" customWidth="1"/>
  </cols>
  <sheetData>
    <row r="1" spans="2:8" ht="15.75" thickBot="1" x14ac:dyDescent="0.3"/>
    <row r="2" spans="2:8" x14ac:dyDescent="0.25">
      <c r="B2" s="58" t="s">
        <v>79</v>
      </c>
      <c r="C2" s="55" t="s">
        <v>88</v>
      </c>
      <c r="D2" s="56"/>
      <c r="E2" s="57" t="s">
        <v>89</v>
      </c>
      <c r="F2" s="56"/>
      <c r="G2" s="57" t="s">
        <v>90</v>
      </c>
      <c r="H2" s="56"/>
    </row>
    <row r="3" spans="2:8" x14ac:dyDescent="0.25">
      <c r="B3" s="59"/>
      <c r="C3" s="47" t="s">
        <v>80</v>
      </c>
      <c r="D3" s="48" t="s">
        <v>58</v>
      </c>
      <c r="E3" s="10" t="s">
        <v>80</v>
      </c>
      <c r="F3" s="48" t="s">
        <v>58</v>
      </c>
      <c r="G3" s="10" t="s">
        <v>80</v>
      </c>
      <c r="H3" s="48" t="s">
        <v>58</v>
      </c>
    </row>
    <row r="4" spans="2:8" x14ac:dyDescent="0.25">
      <c r="B4" s="50" t="s">
        <v>81</v>
      </c>
      <c r="C4" s="10" t="s">
        <v>92</v>
      </c>
      <c r="D4" s="52">
        <v>3540844.8</v>
      </c>
      <c r="E4" s="47" t="s">
        <v>91</v>
      </c>
      <c r="F4" s="52">
        <v>5405680.8000000007</v>
      </c>
      <c r="G4" s="10"/>
      <c r="H4" s="52"/>
    </row>
    <row r="5" spans="2:8" x14ac:dyDescent="0.25">
      <c r="B5" s="50" t="s">
        <v>82</v>
      </c>
      <c r="C5" s="10" t="s">
        <v>92</v>
      </c>
      <c r="D5" s="52">
        <v>2511259.1999999997</v>
      </c>
      <c r="E5" s="47" t="s">
        <v>93</v>
      </c>
      <c r="F5" s="52">
        <v>2518727.4000000008</v>
      </c>
      <c r="G5" s="10"/>
      <c r="H5" s="52"/>
    </row>
    <row r="6" spans="2:8" x14ac:dyDescent="0.25">
      <c r="B6" s="50" t="s">
        <v>83</v>
      </c>
      <c r="C6" s="10" t="s">
        <v>92</v>
      </c>
      <c r="D6" s="52">
        <v>3721562.8799999994</v>
      </c>
      <c r="E6" s="10"/>
      <c r="F6" s="52"/>
      <c r="G6" s="10"/>
      <c r="H6" s="52"/>
    </row>
    <row r="7" spans="2:8" x14ac:dyDescent="0.25">
      <c r="B7" s="50" t="s">
        <v>84</v>
      </c>
      <c r="C7" s="10" t="s">
        <v>92</v>
      </c>
      <c r="D7" s="52">
        <v>6463524.4799999995</v>
      </c>
      <c r="E7" s="47" t="s">
        <v>91</v>
      </c>
      <c r="F7" s="52">
        <v>8041511.5200000014</v>
      </c>
      <c r="G7" s="10"/>
      <c r="H7" s="52"/>
    </row>
    <row r="8" spans="2:8" x14ac:dyDescent="0.25">
      <c r="B8" s="50" t="s">
        <v>85</v>
      </c>
      <c r="C8" s="10" t="s">
        <v>92</v>
      </c>
      <c r="D8" s="52">
        <v>3991604.4000000004</v>
      </c>
      <c r="E8" s="47" t="s">
        <v>93</v>
      </c>
      <c r="F8" s="52">
        <v>6130252.7999999989</v>
      </c>
      <c r="G8" s="10"/>
      <c r="H8" s="52"/>
    </row>
    <row r="9" spans="2:8" x14ac:dyDescent="0.25">
      <c r="B9" s="50" t="s">
        <v>86</v>
      </c>
      <c r="C9" s="10" t="s">
        <v>94</v>
      </c>
      <c r="D9" s="52">
        <v>2730489.9007312963</v>
      </c>
      <c r="E9" s="47" t="s">
        <v>91</v>
      </c>
      <c r="F9" s="52">
        <v>3499679.9020800004</v>
      </c>
      <c r="G9" s="10" t="s">
        <v>93</v>
      </c>
      <c r="H9" s="52">
        <v>6417504.6566400025</v>
      </c>
    </row>
    <row r="10" spans="2:8" ht="15.75" thickBot="1" x14ac:dyDescent="0.3">
      <c r="B10" s="51" t="s">
        <v>87</v>
      </c>
      <c r="C10" s="21" t="s">
        <v>95</v>
      </c>
      <c r="D10" s="53">
        <v>2579104.7999999998</v>
      </c>
      <c r="E10" s="49" t="s">
        <v>91</v>
      </c>
      <c r="F10" s="53">
        <v>2675840.4</v>
      </c>
      <c r="G10" s="21" t="s">
        <v>93</v>
      </c>
      <c r="H10" s="53">
        <v>2821521.5999999987</v>
      </c>
    </row>
    <row r="12" spans="2:8" x14ac:dyDescent="0.25">
      <c r="D12" s="54"/>
    </row>
  </sheetData>
  <mergeCells count="4">
    <mergeCell ref="C2:D2"/>
    <mergeCell ref="E2:F2"/>
    <mergeCell ref="G2:H2"/>
    <mergeCell ref="B2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"/>
  <sheetViews>
    <sheetView workbookViewId="0">
      <selection activeCell="N12" sqref="N12"/>
    </sheetView>
  </sheetViews>
  <sheetFormatPr defaultRowHeight="15" x14ac:dyDescent="0.25"/>
  <cols>
    <col min="2" max="2" width="4.140625" customWidth="1"/>
    <col min="3" max="3" width="22.140625" customWidth="1"/>
    <col min="4" max="4" width="24.5703125" customWidth="1"/>
    <col min="5" max="5" width="12.5703125" bestFit="1" customWidth="1"/>
    <col min="6" max="6" width="4.140625" bestFit="1" customWidth="1"/>
    <col min="7" max="7" width="22.140625" customWidth="1"/>
    <col min="8" max="8" width="24.5703125" customWidth="1"/>
    <col min="9" max="9" width="12.5703125" bestFit="1" customWidth="1"/>
    <col min="11" max="11" width="4.140625" bestFit="1" customWidth="1"/>
    <col min="12" max="12" width="22.140625" bestFit="1" customWidth="1"/>
    <col min="13" max="13" width="24.5703125" bestFit="1" customWidth="1"/>
    <col min="14" max="14" width="12.5703125" bestFit="1" customWidth="1"/>
    <col min="15" max="15" width="4.140625" bestFit="1" customWidth="1"/>
    <col min="16" max="16" width="22.140625" bestFit="1" customWidth="1"/>
    <col min="17" max="17" width="24.5703125" bestFit="1" customWidth="1"/>
    <col min="18" max="18" width="12.5703125" bestFit="1" customWidth="1"/>
  </cols>
  <sheetData>
    <row r="1" spans="2:18" ht="15.75" thickBot="1" x14ac:dyDescent="0.3"/>
    <row r="2" spans="2:18" x14ac:dyDescent="0.25">
      <c r="B2" s="70" t="s">
        <v>60</v>
      </c>
      <c r="C2" s="71"/>
      <c r="D2" s="71"/>
      <c r="E2" s="71"/>
      <c r="F2" s="71"/>
      <c r="G2" s="71"/>
      <c r="H2" s="71"/>
      <c r="I2" s="72"/>
      <c r="K2" s="70" t="s">
        <v>75</v>
      </c>
      <c r="L2" s="71"/>
      <c r="M2" s="71"/>
      <c r="N2" s="71"/>
      <c r="O2" s="71"/>
      <c r="P2" s="71"/>
      <c r="Q2" s="71"/>
      <c r="R2" s="72"/>
    </row>
    <row r="3" spans="2:18" x14ac:dyDescent="0.25">
      <c r="B3" s="73" t="s">
        <v>0</v>
      </c>
      <c r="C3" s="74"/>
      <c r="D3" s="75"/>
      <c r="E3" s="76">
        <v>100449</v>
      </c>
      <c r="F3" s="74"/>
      <c r="G3" s="74"/>
      <c r="H3" s="74"/>
      <c r="I3" s="77"/>
      <c r="K3" s="73" t="s">
        <v>0</v>
      </c>
      <c r="L3" s="74"/>
      <c r="M3" s="75"/>
      <c r="N3" s="76">
        <v>100927</v>
      </c>
      <c r="O3" s="74"/>
      <c r="P3" s="74"/>
      <c r="Q3" s="74"/>
      <c r="R3" s="77"/>
    </row>
    <row r="4" spans="2:18" x14ac:dyDescent="0.25">
      <c r="B4" s="60" t="s">
        <v>1</v>
      </c>
      <c r="C4" s="61"/>
      <c r="D4" s="61"/>
      <c r="E4" s="62" t="s">
        <v>59</v>
      </c>
      <c r="F4" s="63"/>
      <c r="G4" s="63"/>
      <c r="H4" s="63"/>
      <c r="I4" s="64"/>
      <c r="K4" s="60" t="s">
        <v>1</v>
      </c>
      <c r="L4" s="61"/>
      <c r="M4" s="61"/>
      <c r="N4" s="62" t="s">
        <v>74</v>
      </c>
      <c r="O4" s="63"/>
      <c r="P4" s="63"/>
      <c r="Q4" s="63"/>
      <c r="R4" s="64"/>
    </row>
    <row r="5" spans="2:18" x14ac:dyDescent="0.25">
      <c r="B5" s="60" t="s">
        <v>2</v>
      </c>
      <c r="C5" s="61"/>
      <c r="D5" s="61"/>
      <c r="E5" s="62">
        <v>12</v>
      </c>
      <c r="F5" s="63"/>
      <c r="G5" s="63"/>
      <c r="H5" s="63"/>
      <c r="I5" s="64"/>
      <c r="K5" s="60" t="s">
        <v>2</v>
      </c>
      <c r="L5" s="61"/>
      <c r="M5" s="61"/>
      <c r="N5" s="62">
        <v>12</v>
      </c>
      <c r="O5" s="63"/>
      <c r="P5" s="63"/>
      <c r="Q5" s="63"/>
      <c r="R5" s="64"/>
    </row>
    <row r="6" spans="2:18" x14ac:dyDescent="0.25">
      <c r="B6" s="60" t="s">
        <v>3</v>
      </c>
      <c r="C6" s="61"/>
      <c r="D6" s="61"/>
      <c r="E6" s="62">
        <v>13.5</v>
      </c>
      <c r="F6" s="63"/>
      <c r="G6" s="63"/>
      <c r="H6" s="63"/>
      <c r="I6" s="64"/>
      <c r="K6" s="60" t="s">
        <v>3</v>
      </c>
      <c r="L6" s="61"/>
      <c r="M6" s="61"/>
      <c r="N6" s="62">
        <v>13.5</v>
      </c>
      <c r="O6" s="63"/>
      <c r="P6" s="63"/>
      <c r="Q6" s="63"/>
      <c r="R6" s="64"/>
    </row>
    <row r="7" spans="2:18" x14ac:dyDescent="0.25">
      <c r="B7" s="60" t="s">
        <v>4</v>
      </c>
      <c r="C7" s="61"/>
      <c r="D7" s="61"/>
      <c r="E7" s="62">
        <v>14580</v>
      </c>
      <c r="F7" s="63"/>
      <c r="G7" s="63"/>
      <c r="H7" s="63"/>
      <c r="I7" s="64"/>
      <c r="K7" s="60" t="s">
        <v>4</v>
      </c>
      <c r="L7" s="61"/>
      <c r="M7" s="61"/>
      <c r="N7" s="62">
        <v>18144</v>
      </c>
      <c r="O7" s="63"/>
      <c r="P7" s="63"/>
      <c r="Q7" s="63"/>
      <c r="R7" s="64"/>
    </row>
    <row r="8" spans="2:18" ht="15.75" thickBot="1" x14ac:dyDescent="0.3">
      <c r="B8" s="65" t="s">
        <v>5</v>
      </c>
      <c r="C8" s="66"/>
      <c r="D8" s="66"/>
      <c r="E8" s="67">
        <v>1080</v>
      </c>
      <c r="F8" s="68"/>
      <c r="G8" s="68"/>
      <c r="H8" s="68"/>
      <c r="I8" s="69"/>
      <c r="K8" s="65" t="s">
        <v>5</v>
      </c>
      <c r="L8" s="66"/>
      <c r="M8" s="66"/>
      <c r="N8" s="67">
        <v>1344</v>
      </c>
      <c r="O8" s="68"/>
      <c r="P8" s="68"/>
      <c r="Q8" s="68"/>
      <c r="R8" s="69"/>
    </row>
    <row r="9" spans="2:18" ht="15.75" thickBot="1" x14ac:dyDescent="0.3"/>
    <row r="10" spans="2:18" ht="15.75" thickBot="1" x14ac:dyDescent="0.3">
      <c r="B10" s="1"/>
      <c r="C10" s="2" t="s">
        <v>6</v>
      </c>
      <c r="D10" s="2" t="s">
        <v>7</v>
      </c>
      <c r="E10" s="2" t="s">
        <v>8</v>
      </c>
      <c r="F10" s="2"/>
      <c r="G10" s="2" t="s">
        <v>6</v>
      </c>
      <c r="H10" s="2" t="s">
        <v>7</v>
      </c>
      <c r="I10" s="3" t="s">
        <v>8</v>
      </c>
      <c r="K10" s="1"/>
      <c r="L10" s="2" t="s">
        <v>6</v>
      </c>
      <c r="M10" s="2" t="s">
        <v>7</v>
      </c>
      <c r="N10" s="2" t="s">
        <v>8</v>
      </c>
      <c r="O10" s="2"/>
      <c r="P10" s="2" t="s">
        <v>6</v>
      </c>
      <c r="Q10" s="2" t="s">
        <v>7</v>
      </c>
      <c r="R10" s="3" t="s">
        <v>8</v>
      </c>
    </row>
    <row r="11" spans="2:18" x14ac:dyDescent="0.25">
      <c r="B11" s="4" t="s">
        <v>9</v>
      </c>
      <c r="C11" s="5">
        <v>14580</v>
      </c>
      <c r="D11" s="6">
        <v>1.5</v>
      </c>
      <c r="E11" s="6">
        <f>C11*D11</f>
        <v>21870</v>
      </c>
      <c r="F11" s="7" t="s">
        <v>10</v>
      </c>
      <c r="G11" s="8">
        <v>14580</v>
      </c>
      <c r="H11" s="6">
        <v>1.37</v>
      </c>
      <c r="I11" s="9">
        <f>G11*H11</f>
        <v>19974.600000000002</v>
      </c>
      <c r="K11" s="4" t="s">
        <v>9</v>
      </c>
      <c r="L11" s="5">
        <v>14580</v>
      </c>
      <c r="M11" s="43">
        <v>0.97185185185185174</v>
      </c>
      <c r="N11" s="6">
        <f>L11*M11</f>
        <v>14169.599999999999</v>
      </c>
      <c r="O11" s="7" t="s">
        <v>10</v>
      </c>
      <c r="P11" s="8">
        <v>14580</v>
      </c>
      <c r="Q11" s="43">
        <v>0.96592592592592585</v>
      </c>
      <c r="R11" s="9">
        <f>P11*Q11</f>
        <v>14083.199999999999</v>
      </c>
    </row>
    <row r="12" spans="2:18" x14ac:dyDescent="0.25">
      <c r="B12" s="10" t="s">
        <v>11</v>
      </c>
      <c r="C12" s="11">
        <v>29160</v>
      </c>
      <c r="D12" s="12">
        <v>1.58</v>
      </c>
      <c r="E12" s="12">
        <f>D12*C12</f>
        <v>46072.800000000003</v>
      </c>
      <c r="F12" s="13" t="s">
        <v>12</v>
      </c>
      <c r="G12" s="14">
        <v>14580</v>
      </c>
      <c r="H12" s="12">
        <v>1.54</v>
      </c>
      <c r="I12" s="15">
        <f>H12*G12</f>
        <v>22453.200000000001</v>
      </c>
      <c r="K12" s="10" t="s">
        <v>11</v>
      </c>
      <c r="L12" s="11">
        <v>29160</v>
      </c>
      <c r="M12" s="44">
        <v>1.0607407407407408</v>
      </c>
      <c r="N12" s="12">
        <f>M12*L12</f>
        <v>30931.200000000001</v>
      </c>
      <c r="O12" s="13" t="s">
        <v>12</v>
      </c>
      <c r="P12" s="14">
        <v>14580</v>
      </c>
      <c r="Q12" s="44">
        <v>1.0725925925925925</v>
      </c>
      <c r="R12" s="15">
        <f>Q12*P12</f>
        <v>15638.4</v>
      </c>
    </row>
    <row r="13" spans="2:18" x14ac:dyDescent="0.25">
      <c r="B13" s="10" t="s">
        <v>13</v>
      </c>
      <c r="C13" s="11">
        <v>29160</v>
      </c>
      <c r="D13" s="12">
        <v>1.48</v>
      </c>
      <c r="E13" s="12">
        <f t="shared" ref="E13:E33" si="0">D13*C13</f>
        <v>43156.800000000003</v>
      </c>
      <c r="F13" s="13" t="s">
        <v>14</v>
      </c>
      <c r="G13" s="14">
        <v>43740</v>
      </c>
      <c r="H13" s="12">
        <v>1.64</v>
      </c>
      <c r="I13" s="15">
        <f t="shared" ref="I13:I35" si="1">H13*G13</f>
        <v>71733.599999999991</v>
      </c>
      <c r="K13" s="10" t="s">
        <v>13</v>
      </c>
      <c r="L13" s="11">
        <v>29160</v>
      </c>
      <c r="M13" s="44">
        <v>0.97333333333333338</v>
      </c>
      <c r="N13" s="12">
        <f t="shared" ref="N13:N33" si="2">M13*L13</f>
        <v>28382.400000000001</v>
      </c>
      <c r="O13" s="13" t="s">
        <v>14</v>
      </c>
      <c r="P13" s="14">
        <v>43740</v>
      </c>
      <c r="Q13" s="44">
        <v>1.0044444444444445</v>
      </c>
      <c r="R13" s="15">
        <f t="shared" ref="R13:R35" si="3">Q13*P13</f>
        <v>43934.400000000001</v>
      </c>
    </row>
    <row r="14" spans="2:18" x14ac:dyDescent="0.25">
      <c r="B14" s="10" t="s">
        <v>15</v>
      </c>
      <c r="C14" s="11">
        <v>277020</v>
      </c>
      <c r="D14" s="12">
        <v>1.58</v>
      </c>
      <c r="E14" s="12">
        <f t="shared" si="0"/>
        <v>437691.60000000003</v>
      </c>
      <c r="F14" s="13" t="s">
        <v>16</v>
      </c>
      <c r="G14" s="14">
        <v>14580</v>
      </c>
      <c r="H14" s="12">
        <v>1.54</v>
      </c>
      <c r="I14" s="15">
        <f t="shared" si="1"/>
        <v>22453.200000000001</v>
      </c>
      <c r="K14" s="10" t="s">
        <v>15</v>
      </c>
      <c r="L14" s="11">
        <v>277020</v>
      </c>
      <c r="M14" s="44">
        <v>1.0762962962962963</v>
      </c>
      <c r="N14" s="12">
        <f t="shared" si="2"/>
        <v>298155.59999999998</v>
      </c>
      <c r="O14" s="13" t="s">
        <v>16</v>
      </c>
      <c r="P14" s="14">
        <v>14580</v>
      </c>
      <c r="Q14" s="44">
        <v>0.98814814814814811</v>
      </c>
      <c r="R14" s="15">
        <f t="shared" si="3"/>
        <v>14407.199999999999</v>
      </c>
    </row>
    <row r="15" spans="2:18" x14ac:dyDescent="0.25">
      <c r="B15" s="10" t="s">
        <v>17</v>
      </c>
      <c r="C15" s="11">
        <v>14580</v>
      </c>
      <c r="D15" s="12">
        <v>1.53</v>
      </c>
      <c r="E15" s="12">
        <f t="shared" si="0"/>
        <v>22307.4</v>
      </c>
      <c r="F15" s="13" t="s">
        <v>18</v>
      </c>
      <c r="G15" s="14">
        <v>43740</v>
      </c>
      <c r="H15" s="12">
        <v>1.47</v>
      </c>
      <c r="I15" s="15">
        <f t="shared" si="1"/>
        <v>64297.799999999996</v>
      </c>
      <c r="K15" s="10" t="s">
        <v>17</v>
      </c>
      <c r="L15" s="11">
        <v>14580</v>
      </c>
      <c r="M15" s="44">
        <v>1.0414814814814815</v>
      </c>
      <c r="N15" s="12">
        <f t="shared" si="2"/>
        <v>15184.8</v>
      </c>
      <c r="O15" s="13" t="s">
        <v>18</v>
      </c>
      <c r="P15" s="14">
        <v>43740</v>
      </c>
      <c r="Q15" s="44">
        <v>1.0296296296296297</v>
      </c>
      <c r="R15" s="15">
        <f t="shared" si="3"/>
        <v>45036</v>
      </c>
    </row>
    <row r="16" spans="2:18" x14ac:dyDescent="0.25">
      <c r="B16" s="10" t="s">
        <v>19</v>
      </c>
      <c r="C16" s="11">
        <v>58320</v>
      </c>
      <c r="D16" s="12">
        <v>1.54</v>
      </c>
      <c r="E16" s="12">
        <f t="shared" si="0"/>
        <v>89812.800000000003</v>
      </c>
      <c r="F16" s="13" t="s">
        <v>20</v>
      </c>
      <c r="G16" s="14">
        <v>277020</v>
      </c>
      <c r="H16" s="12">
        <v>1.54</v>
      </c>
      <c r="I16" s="15">
        <f t="shared" si="1"/>
        <v>426610.8</v>
      </c>
      <c r="K16" s="10" t="s">
        <v>19</v>
      </c>
      <c r="L16" s="11">
        <v>58320</v>
      </c>
      <c r="M16" s="44">
        <v>0.98814814814814811</v>
      </c>
      <c r="N16" s="12">
        <f t="shared" si="2"/>
        <v>57628.799999999996</v>
      </c>
      <c r="O16" s="13" t="s">
        <v>20</v>
      </c>
      <c r="P16" s="14">
        <v>277020</v>
      </c>
      <c r="Q16" s="44">
        <v>0.97925925925925927</v>
      </c>
      <c r="R16" s="15">
        <f t="shared" si="3"/>
        <v>271274.40000000002</v>
      </c>
    </row>
    <row r="17" spans="2:18" x14ac:dyDescent="0.25">
      <c r="B17" s="10" t="s">
        <v>21</v>
      </c>
      <c r="C17" s="14">
        <v>14580</v>
      </c>
      <c r="D17" s="12">
        <v>1.64</v>
      </c>
      <c r="E17" s="12">
        <f t="shared" si="0"/>
        <v>23911.199999999997</v>
      </c>
      <c r="F17" s="13" t="s">
        <v>22</v>
      </c>
      <c r="G17" s="14">
        <v>14580</v>
      </c>
      <c r="H17" s="12">
        <v>1.62</v>
      </c>
      <c r="I17" s="15">
        <f t="shared" si="1"/>
        <v>23619.600000000002</v>
      </c>
      <c r="K17" s="10" t="s">
        <v>21</v>
      </c>
      <c r="L17" s="14">
        <v>14580</v>
      </c>
      <c r="M17" s="44">
        <v>0.98814814814814811</v>
      </c>
      <c r="N17" s="12">
        <f t="shared" si="2"/>
        <v>14407.199999999999</v>
      </c>
      <c r="O17" s="13" t="s">
        <v>22</v>
      </c>
      <c r="P17" s="14">
        <v>14580</v>
      </c>
      <c r="Q17" s="44">
        <v>0.942962962962963</v>
      </c>
      <c r="R17" s="15">
        <f t="shared" si="3"/>
        <v>13748.400000000001</v>
      </c>
    </row>
    <row r="18" spans="2:18" x14ac:dyDescent="0.25">
      <c r="B18" s="10" t="s">
        <v>23</v>
      </c>
      <c r="C18" s="11">
        <v>335340</v>
      </c>
      <c r="D18" s="12">
        <v>1.58</v>
      </c>
      <c r="E18" s="12">
        <f t="shared" si="0"/>
        <v>529837.20000000007</v>
      </c>
      <c r="F18" s="13" t="s">
        <v>24</v>
      </c>
      <c r="G18" s="14">
        <v>14580</v>
      </c>
      <c r="H18" s="12">
        <v>1.35</v>
      </c>
      <c r="I18" s="15">
        <f t="shared" si="1"/>
        <v>19683</v>
      </c>
      <c r="K18" s="10" t="s">
        <v>23</v>
      </c>
      <c r="L18" s="11">
        <v>335340</v>
      </c>
      <c r="M18" s="44">
        <v>1.0103703703703704</v>
      </c>
      <c r="N18" s="12">
        <f t="shared" si="2"/>
        <v>338817.6</v>
      </c>
      <c r="O18" s="13" t="s">
        <v>24</v>
      </c>
      <c r="P18" s="14">
        <v>14580</v>
      </c>
      <c r="Q18" s="44">
        <v>1.0414814814814815</v>
      </c>
      <c r="R18" s="15">
        <f t="shared" si="3"/>
        <v>15184.8</v>
      </c>
    </row>
    <row r="19" spans="2:18" x14ac:dyDescent="0.25">
      <c r="B19" s="10" t="s">
        <v>25</v>
      </c>
      <c r="C19" s="14">
        <v>14580</v>
      </c>
      <c r="D19" s="12">
        <v>1.51</v>
      </c>
      <c r="E19" s="12">
        <f t="shared" si="0"/>
        <v>22015.8</v>
      </c>
      <c r="F19" s="13" t="s">
        <v>26</v>
      </c>
      <c r="G19" s="14">
        <v>174960</v>
      </c>
      <c r="H19" s="12">
        <v>1.45</v>
      </c>
      <c r="I19" s="15">
        <f t="shared" si="1"/>
        <v>253692</v>
      </c>
      <c r="K19" s="10" t="s">
        <v>25</v>
      </c>
      <c r="L19" s="14">
        <v>14580</v>
      </c>
      <c r="M19" s="44">
        <v>0.96074074074074078</v>
      </c>
      <c r="N19" s="12">
        <f t="shared" si="2"/>
        <v>14007.6</v>
      </c>
      <c r="O19" s="13" t="s">
        <v>26</v>
      </c>
      <c r="P19" s="14">
        <v>174960</v>
      </c>
      <c r="Q19" s="44">
        <v>0.9303703703703704</v>
      </c>
      <c r="R19" s="15">
        <f t="shared" si="3"/>
        <v>162777.60000000001</v>
      </c>
    </row>
    <row r="20" spans="2:18" x14ac:dyDescent="0.25">
      <c r="B20" s="10" t="s">
        <v>27</v>
      </c>
      <c r="C20" s="14">
        <v>14580</v>
      </c>
      <c r="D20" s="12">
        <v>1.52</v>
      </c>
      <c r="E20" s="12">
        <f t="shared" si="0"/>
        <v>22161.599999999999</v>
      </c>
      <c r="F20" s="13" t="s">
        <v>28</v>
      </c>
      <c r="G20" s="14">
        <v>116640</v>
      </c>
      <c r="H20" s="12">
        <v>1.54</v>
      </c>
      <c r="I20" s="15">
        <f t="shared" si="1"/>
        <v>179625.60000000001</v>
      </c>
      <c r="K20" s="10" t="s">
        <v>27</v>
      </c>
      <c r="L20" s="14">
        <v>14580</v>
      </c>
      <c r="M20" s="44">
        <v>1.0911111111111111</v>
      </c>
      <c r="N20" s="12">
        <f t="shared" si="2"/>
        <v>15908.4</v>
      </c>
      <c r="O20" s="13" t="s">
        <v>28</v>
      </c>
      <c r="P20" s="14">
        <v>116640</v>
      </c>
      <c r="Q20" s="44">
        <v>0.98666666666666669</v>
      </c>
      <c r="R20" s="15">
        <f t="shared" si="3"/>
        <v>115084.8</v>
      </c>
    </row>
    <row r="21" spans="2:18" x14ac:dyDescent="0.25">
      <c r="B21" s="10" t="s">
        <v>29</v>
      </c>
      <c r="C21" s="11">
        <v>94770</v>
      </c>
      <c r="D21" s="12">
        <v>1.38</v>
      </c>
      <c r="E21" s="12">
        <f t="shared" si="0"/>
        <v>130782.59999999999</v>
      </c>
      <c r="F21" s="13" t="s">
        <v>30</v>
      </c>
      <c r="G21" s="14">
        <v>14580</v>
      </c>
      <c r="H21" s="12">
        <v>1.57</v>
      </c>
      <c r="I21" s="15">
        <f t="shared" si="1"/>
        <v>22890.600000000002</v>
      </c>
      <c r="K21" s="10" t="s">
        <v>29</v>
      </c>
      <c r="L21" s="11">
        <v>94770</v>
      </c>
      <c r="M21" s="44">
        <v>0.93259259259259253</v>
      </c>
      <c r="N21" s="12">
        <f t="shared" si="2"/>
        <v>88381.799999999988</v>
      </c>
      <c r="O21" s="13" t="s">
        <v>30</v>
      </c>
      <c r="P21" s="14">
        <v>14580</v>
      </c>
      <c r="Q21" s="44">
        <v>1.114074074074074</v>
      </c>
      <c r="R21" s="15">
        <f t="shared" si="3"/>
        <v>16243.199999999999</v>
      </c>
    </row>
    <row r="22" spans="2:18" x14ac:dyDescent="0.25">
      <c r="B22" s="10" t="s">
        <v>31</v>
      </c>
      <c r="C22" s="14">
        <v>14580</v>
      </c>
      <c r="D22" s="12">
        <v>1.38</v>
      </c>
      <c r="E22" s="12">
        <f t="shared" si="0"/>
        <v>20120.399999999998</v>
      </c>
      <c r="F22" s="13" t="s">
        <v>32</v>
      </c>
      <c r="G22" s="14">
        <v>247860</v>
      </c>
      <c r="H22" s="12">
        <v>1.56</v>
      </c>
      <c r="I22" s="15">
        <f t="shared" si="1"/>
        <v>386661.60000000003</v>
      </c>
      <c r="K22" s="10" t="s">
        <v>31</v>
      </c>
      <c r="L22" s="14">
        <v>14580</v>
      </c>
      <c r="M22" s="44">
        <v>0.92962962962962969</v>
      </c>
      <c r="N22" s="12">
        <f t="shared" si="2"/>
        <v>13554.000000000002</v>
      </c>
      <c r="O22" s="13" t="s">
        <v>32</v>
      </c>
      <c r="P22" s="14">
        <v>247860</v>
      </c>
      <c r="Q22" s="44">
        <v>0.94814814814814818</v>
      </c>
      <c r="R22" s="15">
        <f t="shared" si="3"/>
        <v>235008</v>
      </c>
    </row>
    <row r="23" spans="2:18" x14ac:dyDescent="0.25">
      <c r="B23" s="10" t="s">
        <v>33</v>
      </c>
      <c r="C23" s="14">
        <v>14580</v>
      </c>
      <c r="D23" s="12">
        <v>1.37</v>
      </c>
      <c r="E23" s="12">
        <f t="shared" si="0"/>
        <v>19974.600000000002</v>
      </c>
      <c r="F23" s="13" t="s">
        <v>34</v>
      </c>
      <c r="G23" s="14">
        <v>29160</v>
      </c>
      <c r="H23" s="12">
        <v>1.64</v>
      </c>
      <c r="I23" s="15">
        <f t="shared" si="1"/>
        <v>47822.399999999994</v>
      </c>
      <c r="K23" s="10" t="s">
        <v>33</v>
      </c>
      <c r="L23" s="14">
        <v>14580</v>
      </c>
      <c r="M23" s="44">
        <v>0.95037037037037042</v>
      </c>
      <c r="N23" s="12">
        <f t="shared" si="2"/>
        <v>13856.400000000001</v>
      </c>
      <c r="O23" s="13" t="s">
        <v>34</v>
      </c>
      <c r="P23" s="14">
        <v>29160</v>
      </c>
      <c r="Q23" s="44">
        <v>0.99629629629629624</v>
      </c>
      <c r="R23" s="15">
        <f t="shared" si="3"/>
        <v>29052</v>
      </c>
    </row>
    <row r="24" spans="2:18" x14ac:dyDescent="0.25">
      <c r="B24" s="10" t="s">
        <v>35</v>
      </c>
      <c r="C24" s="14">
        <v>14580</v>
      </c>
      <c r="D24" s="12">
        <v>1.38</v>
      </c>
      <c r="E24" s="12">
        <f t="shared" si="0"/>
        <v>20120.399999999998</v>
      </c>
      <c r="F24" s="13" t="s">
        <v>36</v>
      </c>
      <c r="G24" s="14">
        <v>14580</v>
      </c>
      <c r="H24" s="12">
        <v>1.62</v>
      </c>
      <c r="I24" s="15">
        <f t="shared" si="1"/>
        <v>23619.600000000002</v>
      </c>
      <c r="K24" s="10" t="s">
        <v>35</v>
      </c>
      <c r="L24" s="14">
        <v>14580</v>
      </c>
      <c r="M24" s="44">
        <v>0.98666666666666669</v>
      </c>
      <c r="N24" s="12">
        <f t="shared" si="2"/>
        <v>14385.6</v>
      </c>
      <c r="O24" s="13" t="s">
        <v>36</v>
      </c>
      <c r="P24" s="14">
        <v>14580</v>
      </c>
      <c r="Q24" s="44">
        <v>0.95703703703703702</v>
      </c>
      <c r="R24" s="15">
        <f t="shared" si="3"/>
        <v>13953.6</v>
      </c>
    </row>
    <row r="25" spans="2:18" x14ac:dyDescent="0.25">
      <c r="B25" s="10" t="s">
        <v>37</v>
      </c>
      <c r="C25" s="11">
        <v>58320</v>
      </c>
      <c r="D25" s="12">
        <v>1.47</v>
      </c>
      <c r="E25" s="12">
        <f t="shared" si="0"/>
        <v>85730.4</v>
      </c>
      <c r="F25" s="13" t="s">
        <v>38</v>
      </c>
      <c r="G25" s="14">
        <v>14580</v>
      </c>
      <c r="H25" s="12">
        <v>1.37</v>
      </c>
      <c r="I25" s="15">
        <f t="shared" si="1"/>
        <v>19974.600000000002</v>
      </c>
      <c r="K25" s="10" t="s">
        <v>37</v>
      </c>
      <c r="L25" s="11">
        <v>58320</v>
      </c>
      <c r="M25" s="44">
        <v>0.92518518518518522</v>
      </c>
      <c r="N25" s="12">
        <f t="shared" si="2"/>
        <v>53956.800000000003</v>
      </c>
      <c r="O25" s="13" t="s">
        <v>38</v>
      </c>
      <c r="P25" s="14">
        <v>14580</v>
      </c>
      <c r="Q25" s="44">
        <v>1.0414814814814815</v>
      </c>
      <c r="R25" s="15">
        <f t="shared" si="3"/>
        <v>15184.8</v>
      </c>
    </row>
    <row r="26" spans="2:18" x14ac:dyDescent="0.25">
      <c r="B26" s="10" t="s">
        <v>39</v>
      </c>
      <c r="C26" s="11">
        <v>87480</v>
      </c>
      <c r="D26" s="12">
        <v>1.43</v>
      </c>
      <c r="E26" s="12">
        <f t="shared" si="0"/>
        <v>125096.4</v>
      </c>
      <c r="F26" s="13" t="s">
        <v>40</v>
      </c>
      <c r="G26" s="14">
        <v>43740</v>
      </c>
      <c r="H26" s="12">
        <v>1.47</v>
      </c>
      <c r="I26" s="15">
        <f t="shared" si="1"/>
        <v>64297.799999999996</v>
      </c>
      <c r="K26" s="10" t="s">
        <v>39</v>
      </c>
      <c r="L26" s="11">
        <v>87480</v>
      </c>
      <c r="M26" s="44">
        <v>0.99037037037037035</v>
      </c>
      <c r="N26" s="12">
        <f t="shared" si="2"/>
        <v>86637.599999999991</v>
      </c>
      <c r="O26" s="13" t="s">
        <v>40</v>
      </c>
      <c r="P26" s="14">
        <v>43740</v>
      </c>
      <c r="Q26" s="44">
        <v>0.94592592592592595</v>
      </c>
      <c r="R26" s="15">
        <f t="shared" si="3"/>
        <v>41374.800000000003</v>
      </c>
    </row>
    <row r="27" spans="2:18" x14ac:dyDescent="0.25">
      <c r="B27" s="10" t="s">
        <v>41</v>
      </c>
      <c r="C27" s="11">
        <v>29160</v>
      </c>
      <c r="D27" s="12">
        <v>1.53</v>
      </c>
      <c r="E27" s="12">
        <f t="shared" si="0"/>
        <v>44614.8</v>
      </c>
      <c r="F27" s="13" t="s">
        <v>42</v>
      </c>
      <c r="G27" s="14">
        <v>451980</v>
      </c>
      <c r="H27" s="12">
        <v>1.51</v>
      </c>
      <c r="I27" s="15">
        <f t="shared" si="1"/>
        <v>682489.8</v>
      </c>
      <c r="K27" s="10" t="s">
        <v>41</v>
      </c>
      <c r="L27" s="11">
        <v>29160</v>
      </c>
      <c r="M27" s="44">
        <v>1.0162962962962963</v>
      </c>
      <c r="N27" s="12">
        <f t="shared" si="2"/>
        <v>29635.199999999997</v>
      </c>
      <c r="O27" s="13" t="s">
        <v>42</v>
      </c>
      <c r="P27" s="14">
        <v>451980</v>
      </c>
      <c r="Q27" s="44">
        <v>1.0059259259259259</v>
      </c>
      <c r="R27" s="15">
        <f t="shared" si="3"/>
        <v>454658.39999999997</v>
      </c>
    </row>
    <row r="28" spans="2:18" x14ac:dyDescent="0.25">
      <c r="B28" s="10" t="s">
        <v>43</v>
      </c>
      <c r="C28" s="11">
        <v>29160</v>
      </c>
      <c r="D28" s="12">
        <v>1.64</v>
      </c>
      <c r="E28" s="12">
        <f t="shared" si="0"/>
        <v>47822.399999999994</v>
      </c>
      <c r="F28" s="13" t="s">
        <v>44</v>
      </c>
      <c r="G28" s="14">
        <v>14580</v>
      </c>
      <c r="H28" s="12">
        <v>1.42</v>
      </c>
      <c r="I28" s="15">
        <f t="shared" si="1"/>
        <v>20703.599999999999</v>
      </c>
      <c r="K28" s="10" t="s">
        <v>43</v>
      </c>
      <c r="L28" s="11">
        <v>29160</v>
      </c>
      <c r="M28" s="44">
        <v>0.96444444444444444</v>
      </c>
      <c r="N28" s="12">
        <f t="shared" si="2"/>
        <v>28123.200000000001</v>
      </c>
      <c r="O28" s="13" t="s">
        <v>44</v>
      </c>
      <c r="P28" s="14">
        <v>14580</v>
      </c>
      <c r="Q28" s="44">
        <v>1.0911111111111111</v>
      </c>
      <c r="R28" s="15">
        <f t="shared" si="3"/>
        <v>15908.4</v>
      </c>
    </row>
    <row r="29" spans="2:18" x14ac:dyDescent="0.25">
      <c r="B29" s="10" t="s">
        <v>45</v>
      </c>
      <c r="C29" s="11">
        <v>43740</v>
      </c>
      <c r="D29" s="12">
        <v>1.64</v>
      </c>
      <c r="E29" s="12">
        <f t="shared" si="0"/>
        <v>71733.599999999991</v>
      </c>
      <c r="F29" s="13" t="s">
        <v>46</v>
      </c>
      <c r="G29" s="14">
        <v>14580</v>
      </c>
      <c r="H29" s="12">
        <v>1.54</v>
      </c>
      <c r="I29" s="15">
        <f t="shared" si="1"/>
        <v>22453.200000000001</v>
      </c>
      <c r="K29" s="10" t="s">
        <v>45</v>
      </c>
      <c r="L29" s="11">
        <v>43740</v>
      </c>
      <c r="M29" s="44">
        <v>1.0044444444444445</v>
      </c>
      <c r="N29" s="12">
        <f t="shared" si="2"/>
        <v>43934.400000000001</v>
      </c>
      <c r="O29" s="13" t="s">
        <v>46</v>
      </c>
      <c r="P29" s="14">
        <v>14580</v>
      </c>
      <c r="Q29" s="44">
        <v>1.0007407407407407</v>
      </c>
      <c r="R29" s="15">
        <f t="shared" si="3"/>
        <v>14590.8</v>
      </c>
    </row>
    <row r="30" spans="2:18" x14ac:dyDescent="0.25">
      <c r="B30" s="10" t="s">
        <v>47</v>
      </c>
      <c r="C30" s="11">
        <v>247860</v>
      </c>
      <c r="D30" s="12">
        <v>1.41</v>
      </c>
      <c r="E30" s="12">
        <f t="shared" si="0"/>
        <v>349482.6</v>
      </c>
      <c r="F30" s="13" t="s">
        <v>48</v>
      </c>
      <c r="G30" s="14">
        <v>58320</v>
      </c>
      <c r="H30" s="12">
        <v>1.51</v>
      </c>
      <c r="I30" s="15">
        <f t="shared" si="1"/>
        <v>88063.2</v>
      </c>
      <c r="K30" s="10" t="s">
        <v>47</v>
      </c>
      <c r="L30" s="11">
        <v>247860</v>
      </c>
      <c r="M30" s="44">
        <v>0.93851851851851853</v>
      </c>
      <c r="N30" s="12">
        <f t="shared" si="2"/>
        <v>232621.2</v>
      </c>
      <c r="O30" s="13" t="s">
        <v>48</v>
      </c>
      <c r="P30" s="14">
        <v>58320</v>
      </c>
      <c r="Q30" s="44">
        <v>0.95185185185185184</v>
      </c>
      <c r="R30" s="15">
        <f t="shared" si="3"/>
        <v>55512</v>
      </c>
    </row>
    <row r="31" spans="2:18" x14ac:dyDescent="0.25">
      <c r="B31" s="10" t="s">
        <v>49</v>
      </c>
      <c r="C31" s="11">
        <v>174960</v>
      </c>
      <c r="D31" s="12">
        <v>1.35</v>
      </c>
      <c r="E31" s="12">
        <f t="shared" si="0"/>
        <v>236196.00000000003</v>
      </c>
      <c r="F31" s="13" t="s">
        <v>50</v>
      </c>
      <c r="G31" s="14">
        <v>14580</v>
      </c>
      <c r="H31" s="12">
        <v>1.7</v>
      </c>
      <c r="I31" s="15">
        <f t="shared" si="1"/>
        <v>24786</v>
      </c>
      <c r="K31" s="10" t="s">
        <v>49</v>
      </c>
      <c r="L31" s="11">
        <v>174960</v>
      </c>
      <c r="M31" s="44">
        <v>0.97259259259259268</v>
      </c>
      <c r="N31" s="12">
        <f t="shared" si="2"/>
        <v>170164.80000000002</v>
      </c>
      <c r="O31" s="13" t="s">
        <v>50</v>
      </c>
      <c r="P31" s="14">
        <v>14580</v>
      </c>
      <c r="Q31" s="44">
        <v>1.0992592592592592</v>
      </c>
      <c r="R31" s="15">
        <f t="shared" si="3"/>
        <v>16027.199999999999</v>
      </c>
    </row>
    <row r="32" spans="2:18" x14ac:dyDescent="0.25">
      <c r="B32" s="10" t="s">
        <v>51</v>
      </c>
      <c r="C32" s="11">
        <v>43740</v>
      </c>
      <c r="D32" s="12">
        <v>1.5</v>
      </c>
      <c r="E32" s="12">
        <f t="shared" si="0"/>
        <v>65610</v>
      </c>
      <c r="F32" s="13" t="s">
        <v>52</v>
      </c>
      <c r="G32" s="14">
        <v>14580</v>
      </c>
      <c r="H32" s="12">
        <v>1.52</v>
      </c>
      <c r="I32" s="15">
        <f t="shared" si="1"/>
        <v>22161.599999999999</v>
      </c>
      <c r="K32" s="10" t="s">
        <v>51</v>
      </c>
      <c r="L32" s="11">
        <v>43740</v>
      </c>
      <c r="M32" s="44">
        <v>0.97185185185185174</v>
      </c>
      <c r="N32" s="12">
        <f t="shared" si="2"/>
        <v>42508.799999999996</v>
      </c>
      <c r="O32" s="13" t="s">
        <v>52</v>
      </c>
      <c r="P32" s="14">
        <v>14580</v>
      </c>
      <c r="Q32" s="44">
        <v>0.92518518518518522</v>
      </c>
      <c r="R32" s="15">
        <f t="shared" si="3"/>
        <v>13489.2</v>
      </c>
    </row>
    <row r="33" spans="2:18" x14ac:dyDescent="0.25">
      <c r="B33" s="10" t="s">
        <v>53</v>
      </c>
      <c r="C33" s="11">
        <v>94770</v>
      </c>
      <c r="D33" s="12">
        <v>1.38</v>
      </c>
      <c r="E33" s="12">
        <f t="shared" si="0"/>
        <v>130782.59999999999</v>
      </c>
      <c r="F33" s="13" t="s">
        <v>54</v>
      </c>
      <c r="G33" s="14">
        <v>29160</v>
      </c>
      <c r="H33" s="12">
        <v>1.38</v>
      </c>
      <c r="I33" s="15">
        <f t="shared" si="1"/>
        <v>40240.799999999996</v>
      </c>
      <c r="K33" s="10" t="s">
        <v>53</v>
      </c>
      <c r="L33" s="11">
        <v>94770</v>
      </c>
      <c r="M33" s="44">
        <v>0.95777777777777773</v>
      </c>
      <c r="N33" s="12">
        <f t="shared" si="2"/>
        <v>90768.599999999991</v>
      </c>
      <c r="O33" s="13" t="s">
        <v>54</v>
      </c>
      <c r="P33" s="14">
        <v>29160</v>
      </c>
      <c r="Q33" s="44">
        <v>0.94814814814814818</v>
      </c>
      <c r="R33" s="15">
        <f t="shared" si="3"/>
        <v>27648</v>
      </c>
    </row>
    <row r="34" spans="2:18" x14ac:dyDescent="0.25">
      <c r="B34" s="16" t="s">
        <v>55</v>
      </c>
      <c r="C34" s="17">
        <v>29160</v>
      </c>
      <c r="D34" s="18">
        <v>1.62</v>
      </c>
      <c r="E34" s="18">
        <f>C34*D34</f>
        <v>47239.200000000004</v>
      </c>
      <c r="F34" s="19" t="s">
        <v>56</v>
      </c>
      <c r="G34" s="14">
        <v>14580</v>
      </c>
      <c r="H34" s="18">
        <v>1.51</v>
      </c>
      <c r="I34" s="20">
        <f>H34*G34</f>
        <v>22015.8</v>
      </c>
      <c r="K34" s="16" t="s">
        <v>55</v>
      </c>
      <c r="L34" s="17">
        <v>29160</v>
      </c>
      <c r="M34" s="45">
        <v>1.0733333333333333</v>
      </c>
      <c r="N34" s="18">
        <f>L34*M34</f>
        <v>31298.399999999998</v>
      </c>
      <c r="O34" s="19" t="s">
        <v>56</v>
      </c>
      <c r="P34" s="14">
        <v>14580</v>
      </c>
      <c r="Q34" s="45">
        <v>1.0718518518518518</v>
      </c>
      <c r="R34" s="20">
        <f>Q34*P34</f>
        <v>15627.6</v>
      </c>
    </row>
    <row r="35" spans="2:18" ht="15.75" thickBot="1" x14ac:dyDescent="0.3">
      <c r="B35" s="21"/>
      <c r="C35" s="22"/>
      <c r="D35" s="23"/>
      <c r="E35" s="23"/>
      <c r="F35" s="24" t="s">
        <v>57</v>
      </c>
      <c r="G35" s="25">
        <v>102060</v>
      </c>
      <c r="H35" s="23">
        <v>1.56</v>
      </c>
      <c r="I35" s="26">
        <f t="shared" si="1"/>
        <v>159213.6</v>
      </c>
      <c r="K35" s="21"/>
      <c r="L35" s="22"/>
      <c r="M35" s="23"/>
      <c r="N35" s="23"/>
      <c r="O35" s="24" t="s">
        <v>57</v>
      </c>
      <c r="P35" s="25">
        <v>102060</v>
      </c>
      <c r="Q35" s="46">
        <v>0.96000000000000008</v>
      </c>
      <c r="R35" s="26">
        <f t="shared" si="3"/>
        <v>97977.600000000006</v>
      </c>
    </row>
    <row r="36" spans="2:18" ht="15.75" thickBot="1" x14ac:dyDescent="0.3"/>
    <row r="37" spans="2:18" ht="15.75" thickBot="1" x14ac:dyDescent="0.3">
      <c r="C37" s="41" t="s">
        <v>58</v>
      </c>
      <c r="D37" s="42">
        <f>SUM(E11:E34)+SUM(I11:I35)</f>
        <v>5405680.8000000007</v>
      </c>
      <c r="L37" s="41" t="s">
        <v>58</v>
      </c>
      <c r="M37" s="42">
        <f>SUM(N11:N34)+SUM(R11:R35)</f>
        <v>3540844.8</v>
      </c>
    </row>
  </sheetData>
  <mergeCells count="26">
    <mergeCell ref="B6:D6"/>
    <mergeCell ref="E6:I6"/>
    <mergeCell ref="B7:D7"/>
    <mergeCell ref="E7:I7"/>
    <mergeCell ref="B8:D8"/>
    <mergeCell ref="E8:I8"/>
    <mergeCell ref="B5:D5"/>
    <mergeCell ref="E5:I5"/>
    <mergeCell ref="K2:R2"/>
    <mergeCell ref="K3:M3"/>
    <mergeCell ref="N3:R3"/>
    <mergeCell ref="K4:M4"/>
    <mergeCell ref="N4:R4"/>
    <mergeCell ref="K5:M5"/>
    <mergeCell ref="N5:R5"/>
    <mergeCell ref="B2:I2"/>
    <mergeCell ref="B3:D3"/>
    <mergeCell ref="E3:I3"/>
    <mergeCell ref="B4:D4"/>
    <mergeCell ref="E4:I4"/>
    <mergeCell ref="K6:M6"/>
    <mergeCell ref="N6:R6"/>
    <mergeCell ref="K7:M7"/>
    <mergeCell ref="N7:R7"/>
    <mergeCell ref="K8:M8"/>
    <mergeCell ref="N8:R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"/>
  <sheetViews>
    <sheetView topLeftCell="A4" workbookViewId="0">
      <selection activeCell="M37" sqref="M37"/>
    </sheetView>
  </sheetViews>
  <sheetFormatPr defaultRowHeight="15" x14ac:dyDescent="0.25"/>
  <cols>
    <col min="2" max="2" width="4.140625" customWidth="1"/>
    <col min="3" max="3" width="22.140625" customWidth="1"/>
    <col min="4" max="4" width="24.5703125" customWidth="1"/>
    <col min="5" max="5" width="16.140625" customWidth="1"/>
    <col min="7" max="7" width="22.140625" customWidth="1"/>
    <col min="8" max="8" width="24.5703125" customWidth="1"/>
    <col min="9" max="9" width="12.5703125" bestFit="1" customWidth="1"/>
    <col min="13" max="13" width="24.5703125" bestFit="1" customWidth="1"/>
  </cols>
  <sheetData>
    <row r="1" spans="2:18" ht="15.75" thickBot="1" x14ac:dyDescent="0.3"/>
    <row r="2" spans="2:18" x14ac:dyDescent="0.25">
      <c r="B2" s="70" t="s">
        <v>68</v>
      </c>
      <c r="C2" s="71"/>
      <c r="D2" s="71"/>
      <c r="E2" s="71"/>
      <c r="F2" s="71"/>
      <c r="G2" s="71"/>
      <c r="H2" s="71"/>
      <c r="I2" s="72"/>
      <c r="K2" s="70" t="s">
        <v>75</v>
      </c>
      <c r="L2" s="71"/>
      <c r="M2" s="71"/>
      <c r="N2" s="71"/>
      <c r="O2" s="71"/>
      <c r="P2" s="71"/>
      <c r="Q2" s="71"/>
      <c r="R2" s="72"/>
    </row>
    <row r="3" spans="2:18" x14ac:dyDescent="0.25">
      <c r="B3" s="73" t="s">
        <v>0</v>
      </c>
      <c r="C3" s="74"/>
      <c r="D3" s="75"/>
      <c r="E3" s="76"/>
      <c r="F3" s="74"/>
      <c r="G3" s="74"/>
      <c r="H3" s="74"/>
      <c r="I3" s="77"/>
      <c r="K3" s="73" t="s">
        <v>0</v>
      </c>
      <c r="L3" s="74"/>
      <c r="M3" s="75"/>
      <c r="N3" s="76">
        <v>100928</v>
      </c>
      <c r="O3" s="74"/>
      <c r="P3" s="74"/>
      <c r="Q3" s="74"/>
      <c r="R3" s="77"/>
    </row>
    <row r="4" spans="2:18" x14ac:dyDescent="0.25">
      <c r="B4" s="60" t="s">
        <v>1</v>
      </c>
      <c r="C4" s="61"/>
      <c r="D4" s="61"/>
      <c r="E4" s="62" t="s">
        <v>64</v>
      </c>
      <c r="F4" s="63"/>
      <c r="G4" s="63"/>
      <c r="H4" s="63"/>
      <c r="I4" s="64"/>
      <c r="K4" s="60" t="s">
        <v>1</v>
      </c>
      <c r="L4" s="61"/>
      <c r="M4" s="61"/>
      <c r="N4" s="62" t="s">
        <v>64</v>
      </c>
      <c r="O4" s="63"/>
      <c r="P4" s="63"/>
      <c r="Q4" s="63"/>
      <c r="R4" s="64"/>
    </row>
    <row r="5" spans="2:18" x14ac:dyDescent="0.25">
      <c r="B5" s="60" t="s">
        <v>2</v>
      </c>
      <c r="C5" s="61"/>
      <c r="D5" s="61"/>
      <c r="E5" s="62" t="s">
        <v>65</v>
      </c>
      <c r="F5" s="63"/>
      <c r="G5" s="63"/>
      <c r="H5" s="63"/>
      <c r="I5" s="64"/>
      <c r="K5" s="60" t="s">
        <v>2</v>
      </c>
      <c r="L5" s="61"/>
      <c r="M5" s="61"/>
      <c r="N5" s="62">
        <v>14</v>
      </c>
      <c r="O5" s="63"/>
      <c r="P5" s="63"/>
      <c r="Q5" s="63"/>
      <c r="R5" s="64"/>
    </row>
    <row r="6" spans="2:18" x14ac:dyDescent="0.25">
      <c r="B6" s="60" t="s">
        <v>3</v>
      </c>
      <c r="C6" s="61"/>
      <c r="D6" s="61"/>
      <c r="E6" s="62" t="s">
        <v>66</v>
      </c>
      <c r="F6" s="63"/>
      <c r="G6" s="63"/>
      <c r="H6" s="63"/>
      <c r="I6" s="64"/>
      <c r="K6" s="60" t="s">
        <v>3</v>
      </c>
      <c r="L6" s="61"/>
      <c r="M6" s="61"/>
      <c r="N6" s="62">
        <v>10.5</v>
      </c>
      <c r="O6" s="63"/>
      <c r="P6" s="63"/>
      <c r="Q6" s="63"/>
      <c r="R6" s="64"/>
    </row>
    <row r="7" spans="2:18" x14ac:dyDescent="0.25">
      <c r="B7" s="60" t="s">
        <v>4</v>
      </c>
      <c r="C7" s="61"/>
      <c r="D7" s="61"/>
      <c r="E7" s="62" t="s">
        <v>67</v>
      </c>
      <c r="F7" s="63"/>
      <c r="G7" s="63"/>
      <c r="H7" s="63"/>
      <c r="I7" s="64"/>
      <c r="K7" s="60" t="s">
        <v>4</v>
      </c>
      <c r="L7" s="61"/>
      <c r="M7" s="61"/>
      <c r="N7" s="62">
        <v>14112</v>
      </c>
      <c r="O7" s="63"/>
      <c r="P7" s="63"/>
      <c r="Q7" s="63"/>
      <c r="R7" s="64"/>
    </row>
    <row r="8" spans="2:18" ht="15.75" thickBot="1" x14ac:dyDescent="0.3">
      <c r="B8" s="65" t="s">
        <v>5</v>
      </c>
      <c r="C8" s="66"/>
      <c r="D8" s="66"/>
      <c r="E8" s="67">
        <v>1620</v>
      </c>
      <c r="F8" s="68"/>
      <c r="G8" s="68"/>
      <c r="H8" s="68"/>
      <c r="I8" s="69"/>
      <c r="K8" s="65" t="s">
        <v>5</v>
      </c>
      <c r="L8" s="66"/>
      <c r="M8" s="66"/>
      <c r="N8" s="67">
        <v>1344</v>
      </c>
      <c r="O8" s="68"/>
      <c r="P8" s="68"/>
      <c r="Q8" s="68"/>
      <c r="R8" s="69"/>
    </row>
    <row r="9" spans="2:18" ht="15.75" thickBot="1" x14ac:dyDescent="0.3"/>
    <row r="10" spans="2:18" ht="15.75" thickBot="1" x14ac:dyDescent="0.3">
      <c r="B10" s="1"/>
      <c r="C10" s="2" t="s">
        <v>6</v>
      </c>
      <c r="D10" s="2" t="s">
        <v>7</v>
      </c>
      <c r="E10" s="2" t="s">
        <v>8</v>
      </c>
      <c r="F10" s="2"/>
      <c r="G10" s="2" t="s">
        <v>6</v>
      </c>
      <c r="H10" s="2" t="s">
        <v>7</v>
      </c>
      <c r="I10" s="3" t="s">
        <v>8</v>
      </c>
      <c r="K10" s="1"/>
      <c r="L10" s="2" t="s">
        <v>6</v>
      </c>
      <c r="M10" s="2" t="s">
        <v>7</v>
      </c>
      <c r="N10" s="2" t="s">
        <v>8</v>
      </c>
      <c r="O10" s="2"/>
      <c r="P10" s="2" t="s">
        <v>6</v>
      </c>
      <c r="Q10" s="2" t="s">
        <v>7</v>
      </c>
      <c r="R10" s="3" t="s">
        <v>8</v>
      </c>
    </row>
    <row r="11" spans="2:18" x14ac:dyDescent="0.25">
      <c r="B11" s="27" t="s">
        <v>9</v>
      </c>
      <c r="C11" s="28">
        <v>11340</v>
      </c>
      <c r="D11" s="29">
        <v>1.67</v>
      </c>
      <c r="E11" s="29">
        <f>C11*D11</f>
        <v>18937.8</v>
      </c>
      <c r="F11" s="30" t="s">
        <v>10</v>
      </c>
      <c r="G11" s="28">
        <v>11340</v>
      </c>
      <c r="H11" s="29">
        <v>1.67</v>
      </c>
      <c r="I11" s="31">
        <f>G11*H11</f>
        <v>18937.8</v>
      </c>
      <c r="K11" s="27" t="s">
        <v>9</v>
      </c>
      <c r="L11" s="28">
        <v>11340</v>
      </c>
      <c r="M11" s="43">
        <v>1.6304761904761906</v>
      </c>
      <c r="N11" s="29">
        <f>L11*M11</f>
        <v>18489.600000000002</v>
      </c>
      <c r="O11" s="30" t="s">
        <v>10</v>
      </c>
      <c r="P11" s="28">
        <v>11340</v>
      </c>
      <c r="Q11" s="43">
        <v>1.6228571428571428</v>
      </c>
      <c r="R11" s="31">
        <f>P11*Q11</f>
        <v>18403.2</v>
      </c>
    </row>
    <row r="12" spans="2:18" x14ac:dyDescent="0.25">
      <c r="B12" s="10" t="s">
        <v>11</v>
      </c>
      <c r="C12" s="11">
        <v>45360</v>
      </c>
      <c r="D12" s="29">
        <v>1.67</v>
      </c>
      <c r="E12" s="12">
        <f>D12*C12</f>
        <v>75751.199999999997</v>
      </c>
      <c r="F12" s="13" t="s">
        <v>12</v>
      </c>
      <c r="G12" s="32">
        <v>11340</v>
      </c>
      <c r="H12" s="29">
        <v>1.67</v>
      </c>
      <c r="I12" s="15">
        <f>H12*G12</f>
        <v>18937.8</v>
      </c>
      <c r="K12" s="10" t="s">
        <v>11</v>
      </c>
      <c r="L12" s="11">
        <v>45360</v>
      </c>
      <c r="M12" s="44">
        <v>1.7447619047619047</v>
      </c>
      <c r="N12" s="12">
        <f>M12*L12</f>
        <v>79142.399999999994</v>
      </c>
      <c r="O12" s="13" t="s">
        <v>12</v>
      </c>
      <c r="P12" s="32">
        <v>11340</v>
      </c>
      <c r="Q12" s="44">
        <v>1.76</v>
      </c>
      <c r="R12" s="15">
        <f>Q12*P12</f>
        <v>19958.400000000001</v>
      </c>
    </row>
    <row r="13" spans="2:18" x14ac:dyDescent="0.25">
      <c r="B13" s="10" t="s">
        <v>13</v>
      </c>
      <c r="C13" s="32">
        <v>11340</v>
      </c>
      <c r="D13" s="29">
        <v>1.67</v>
      </c>
      <c r="E13" s="12">
        <f t="shared" ref="E13:E33" si="0">D13*C13</f>
        <v>18937.8</v>
      </c>
      <c r="F13" s="13" t="s">
        <v>14</v>
      </c>
      <c r="G13" s="32">
        <v>11340</v>
      </c>
      <c r="H13" s="29">
        <v>1.67</v>
      </c>
      <c r="I13" s="15">
        <f t="shared" ref="I13:I33" si="1">H13*G13</f>
        <v>18937.8</v>
      </c>
      <c r="K13" s="10" t="s">
        <v>13</v>
      </c>
      <c r="L13" s="32">
        <v>11340</v>
      </c>
      <c r="M13" s="44">
        <v>1.6323809523809525</v>
      </c>
      <c r="N13" s="12">
        <f t="shared" ref="N13:N33" si="2">M13*L13</f>
        <v>18511.2</v>
      </c>
      <c r="O13" s="13" t="s">
        <v>14</v>
      </c>
      <c r="P13" s="32">
        <v>11340</v>
      </c>
      <c r="Q13" s="44">
        <v>1.6723809523809523</v>
      </c>
      <c r="R13" s="15">
        <f t="shared" ref="R13:R33" si="3">Q13*P13</f>
        <v>18964.8</v>
      </c>
    </row>
    <row r="14" spans="2:18" x14ac:dyDescent="0.25">
      <c r="B14" s="10" t="s">
        <v>15</v>
      </c>
      <c r="C14" s="11">
        <v>238140</v>
      </c>
      <c r="D14" s="29">
        <v>1.67</v>
      </c>
      <c r="E14" s="12">
        <f t="shared" si="0"/>
        <v>397693.8</v>
      </c>
      <c r="F14" s="13" t="s">
        <v>16</v>
      </c>
      <c r="G14" s="32">
        <v>11340</v>
      </c>
      <c r="H14" s="29">
        <v>1.67</v>
      </c>
      <c r="I14" s="15">
        <f t="shared" si="1"/>
        <v>18937.8</v>
      </c>
      <c r="K14" s="10" t="s">
        <v>15</v>
      </c>
      <c r="L14" s="11">
        <v>238140</v>
      </c>
      <c r="M14" s="44">
        <v>1.764761904761905</v>
      </c>
      <c r="N14" s="12">
        <f t="shared" si="2"/>
        <v>420260.4</v>
      </c>
      <c r="O14" s="13" t="s">
        <v>16</v>
      </c>
      <c r="P14" s="32">
        <v>11340</v>
      </c>
      <c r="Q14" s="44">
        <v>1.6514285714285715</v>
      </c>
      <c r="R14" s="15">
        <f t="shared" si="3"/>
        <v>18727.2</v>
      </c>
    </row>
    <row r="15" spans="2:18" x14ac:dyDescent="0.25">
      <c r="B15" s="10" t="s">
        <v>17</v>
      </c>
      <c r="C15" s="11">
        <v>22680</v>
      </c>
      <c r="D15" s="29">
        <v>1.67</v>
      </c>
      <c r="E15" s="12">
        <f t="shared" si="0"/>
        <v>37875.599999999999</v>
      </c>
      <c r="F15" s="13" t="s">
        <v>18</v>
      </c>
      <c r="G15" s="14">
        <v>22680</v>
      </c>
      <c r="H15" s="29">
        <v>1.67</v>
      </c>
      <c r="I15" s="15">
        <f t="shared" si="1"/>
        <v>37875.599999999999</v>
      </c>
      <c r="K15" s="10" t="s">
        <v>17</v>
      </c>
      <c r="L15" s="11">
        <v>22680</v>
      </c>
      <c r="M15" s="44">
        <v>1.72</v>
      </c>
      <c r="N15" s="12">
        <f t="shared" si="2"/>
        <v>39009.599999999999</v>
      </c>
      <c r="O15" s="13" t="s">
        <v>18</v>
      </c>
      <c r="P15" s="14">
        <v>22680</v>
      </c>
      <c r="Q15" s="44">
        <v>1.7047619047619047</v>
      </c>
      <c r="R15" s="15">
        <f t="shared" si="3"/>
        <v>38664</v>
      </c>
    </row>
    <row r="16" spans="2:18" x14ac:dyDescent="0.25">
      <c r="B16" s="10" t="s">
        <v>19</v>
      </c>
      <c r="C16" s="32">
        <v>11340</v>
      </c>
      <c r="D16" s="29">
        <v>1.67</v>
      </c>
      <c r="E16" s="12">
        <f t="shared" si="0"/>
        <v>18937.8</v>
      </c>
      <c r="F16" s="13" t="s">
        <v>20</v>
      </c>
      <c r="G16" s="14">
        <v>68040</v>
      </c>
      <c r="H16" s="29">
        <v>1.67</v>
      </c>
      <c r="I16" s="15">
        <f t="shared" si="1"/>
        <v>113626.79999999999</v>
      </c>
      <c r="K16" s="10" t="s">
        <v>19</v>
      </c>
      <c r="L16" s="32">
        <v>11340</v>
      </c>
      <c r="M16" s="44">
        <v>1.6514285714285715</v>
      </c>
      <c r="N16" s="12">
        <f t="shared" si="2"/>
        <v>18727.2</v>
      </c>
      <c r="O16" s="13" t="s">
        <v>20</v>
      </c>
      <c r="P16" s="14">
        <v>68040</v>
      </c>
      <c r="Q16" s="44">
        <v>1.64</v>
      </c>
      <c r="R16" s="15">
        <f t="shared" si="3"/>
        <v>111585.59999999999</v>
      </c>
    </row>
    <row r="17" spans="2:18" x14ac:dyDescent="0.25">
      <c r="B17" s="10" t="s">
        <v>21</v>
      </c>
      <c r="C17" s="32">
        <v>11340</v>
      </c>
      <c r="D17" s="29">
        <v>1.67</v>
      </c>
      <c r="E17" s="12">
        <f t="shared" si="0"/>
        <v>18937.8</v>
      </c>
      <c r="F17" s="13" t="s">
        <v>22</v>
      </c>
      <c r="G17" s="32">
        <v>11340</v>
      </c>
      <c r="H17" s="29">
        <v>1.67</v>
      </c>
      <c r="I17" s="15">
        <f t="shared" si="1"/>
        <v>18937.8</v>
      </c>
      <c r="K17" s="10" t="s">
        <v>21</v>
      </c>
      <c r="L17" s="32">
        <v>11340</v>
      </c>
      <c r="M17" s="44">
        <v>1.6514285714285715</v>
      </c>
      <c r="N17" s="12">
        <f t="shared" si="2"/>
        <v>18727.2</v>
      </c>
      <c r="O17" s="13" t="s">
        <v>22</v>
      </c>
      <c r="P17" s="32">
        <v>11340</v>
      </c>
      <c r="Q17" s="44">
        <v>1.5933333333333333</v>
      </c>
      <c r="R17" s="15">
        <f t="shared" si="3"/>
        <v>18068.399999999998</v>
      </c>
    </row>
    <row r="18" spans="2:18" x14ac:dyDescent="0.25">
      <c r="B18" s="10" t="s">
        <v>23</v>
      </c>
      <c r="C18" s="32">
        <v>11340</v>
      </c>
      <c r="D18" s="29">
        <v>1.67</v>
      </c>
      <c r="E18" s="12">
        <f t="shared" si="0"/>
        <v>18937.8</v>
      </c>
      <c r="F18" s="13" t="s">
        <v>24</v>
      </c>
      <c r="G18" s="32">
        <v>11340</v>
      </c>
      <c r="H18" s="29">
        <v>1.67</v>
      </c>
      <c r="I18" s="15">
        <f t="shared" si="1"/>
        <v>18937.8</v>
      </c>
      <c r="K18" s="10" t="s">
        <v>23</v>
      </c>
      <c r="L18" s="32">
        <v>11340</v>
      </c>
      <c r="M18" s="44">
        <v>1.6800000000000002</v>
      </c>
      <c r="N18" s="12">
        <f t="shared" si="2"/>
        <v>19051.2</v>
      </c>
      <c r="O18" s="13" t="s">
        <v>24</v>
      </c>
      <c r="P18" s="32">
        <v>11340</v>
      </c>
      <c r="Q18" s="44">
        <v>1.72</v>
      </c>
      <c r="R18" s="15">
        <f t="shared" si="3"/>
        <v>19504.8</v>
      </c>
    </row>
    <row r="19" spans="2:18" x14ac:dyDescent="0.25">
      <c r="B19" s="10" t="s">
        <v>25</v>
      </c>
      <c r="C19" s="32">
        <v>11340</v>
      </c>
      <c r="D19" s="29">
        <v>1.67</v>
      </c>
      <c r="E19" s="12">
        <f t="shared" si="0"/>
        <v>18937.8</v>
      </c>
      <c r="F19" s="13" t="s">
        <v>26</v>
      </c>
      <c r="G19" s="14">
        <v>79380</v>
      </c>
      <c r="H19" s="29">
        <v>1.67</v>
      </c>
      <c r="I19" s="15">
        <f t="shared" si="1"/>
        <v>132564.6</v>
      </c>
      <c r="K19" s="10" t="s">
        <v>25</v>
      </c>
      <c r="L19" s="32">
        <v>11340</v>
      </c>
      <c r="M19" s="44">
        <v>1.6161904761904762</v>
      </c>
      <c r="N19" s="12">
        <f t="shared" si="2"/>
        <v>18327.599999999999</v>
      </c>
      <c r="O19" s="13" t="s">
        <v>26</v>
      </c>
      <c r="P19" s="14">
        <v>79380</v>
      </c>
      <c r="Q19" s="44">
        <v>1.577142857142857</v>
      </c>
      <c r="R19" s="15">
        <f t="shared" si="3"/>
        <v>125193.59999999999</v>
      </c>
    </row>
    <row r="20" spans="2:18" x14ac:dyDescent="0.25">
      <c r="B20" s="10" t="s">
        <v>27</v>
      </c>
      <c r="C20" s="32">
        <v>11340</v>
      </c>
      <c r="D20" s="29">
        <v>1.67</v>
      </c>
      <c r="E20" s="12">
        <f t="shared" si="0"/>
        <v>18937.8</v>
      </c>
      <c r="F20" s="13" t="s">
        <v>28</v>
      </c>
      <c r="G20" s="32">
        <v>11340</v>
      </c>
      <c r="H20" s="29">
        <v>1.67</v>
      </c>
      <c r="I20" s="15">
        <f t="shared" si="1"/>
        <v>18937.8</v>
      </c>
      <c r="K20" s="10" t="s">
        <v>27</v>
      </c>
      <c r="L20" s="32">
        <v>11340</v>
      </c>
      <c r="M20" s="44">
        <v>1.783809523809524</v>
      </c>
      <c r="N20" s="12">
        <f t="shared" si="2"/>
        <v>20228.400000000001</v>
      </c>
      <c r="O20" s="13" t="s">
        <v>28</v>
      </c>
      <c r="P20" s="32">
        <v>11340</v>
      </c>
      <c r="Q20" s="44">
        <v>1.6495238095238096</v>
      </c>
      <c r="R20" s="15">
        <f t="shared" si="3"/>
        <v>18705.600000000002</v>
      </c>
    </row>
    <row r="21" spans="2:18" x14ac:dyDescent="0.25">
      <c r="B21" s="10" t="s">
        <v>29</v>
      </c>
      <c r="C21" s="11">
        <v>28350</v>
      </c>
      <c r="D21" s="29">
        <v>1.67</v>
      </c>
      <c r="E21" s="12">
        <f t="shared" si="0"/>
        <v>47344.5</v>
      </c>
      <c r="F21" s="13" t="s">
        <v>30</v>
      </c>
      <c r="G21" s="32">
        <v>11340</v>
      </c>
      <c r="H21" s="29">
        <v>1.67</v>
      </c>
      <c r="I21" s="15">
        <f t="shared" si="1"/>
        <v>18937.8</v>
      </c>
      <c r="K21" s="10" t="s">
        <v>29</v>
      </c>
      <c r="L21" s="11">
        <v>28350</v>
      </c>
      <c r="M21" s="44">
        <v>1.58</v>
      </c>
      <c r="N21" s="12">
        <f t="shared" si="2"/>
        <v>44793</v>
      </c>
      <c r="O21" s="13" t="s">
        <v>30</v>
      </c>
      <c r="P21" s="32">
        <v>11340</v>
      </c>
      <c r="Q21" s="44">
        <v>1.8133333333333332</v>
      </c>
      <c r="R21" s="15">
        <f t="shared" si="3"/>
        <v>20563.2</v>
      </c>
    </row>
    <row r="22" spans="2:18" x14ac:dyDescent="0.25">
      <c r="B22" s="10" t="s">
        <v>31</v>
      </c>
      <c r="C22" s="32">
        <v>11340</v>
      </c>
      <c r="D22" s="29">
        <v>1.67</v>
      </c>
      <c r="E22" s="12">
        <f t="shared" si="0"/>
        <v>18937.8</v>
      </c>
      <c r="F22" s="13" t="s">
        <v>32</v>
      </c>
      <c r="G22" s="14">
        <v>45360</v>
      </c>
      <c r="H22" s="29">
        <v>1.67</v>
      </c>
      <c r="I22" s="15">
        <f t="shared" si="1"/>
        <v>75751.199999999997</v>
      </c>
      <c r="K22" s="10" t="s">
        <v>31</v>
      </c>
      <c r="L22" s="32">
        <v>11340</v>
      </c>
      <c r="M22" s="44">
        <v>1.5761904761904764</v>
      </c>
      <c r="N22" s="12">
        <f t="shared" si="2"/>
        <v>17874.000000000004</v>
      </c>
      <c r="O22" s="13" t="s">
        <v>32</v>
      </c>
      <c r="P22" s="14">
        <v>45360</v>
      </c>
      <c r="Q22" s="44">
        <v>1.6</v>
      </c>
      <c r="R22" s="15">
        <f t="shared" si="3"/>
        <v>72576</v>
      </c>
    </row>
    <row r="23" spans="2:18" x14ac:dyDescent="0.25">
      <c r="B23" s="10" t="s">
        <v>33</v>
      </c>
      <c r="C23" s="11">
        <v>11340</v>
      </c>
      <c r="D23" s="29">
        <v>1.67</v>
      </c>
      <c r="E23" s="12">
        <f t="shared" si="0"/>
        <v>18937.8</v>
      </c>
      <c r="F23" s="13" t="s">
        <v>34</v>
      </c>
      <c r="G23" s="32">
        <v>11340</v>
      </c>
      <c r="H23" s="29">
        <v>1.67</v>
      </c>
      <c r="I23" s="15">
        <f t="shared" si="1"/>
        <v>18937.8</v>
      </c>
      <c r="K23" s="10" t="s">
        <v>33</v>
      </c>
      <c r="L23" s="11">
        <v>11340</v>
      </c>
      <c r="M23" s="44">
        <v>1.6028571428571428</v>
      </c>
      <c r="N23" s="12">
        <f t="shared" si="2"/>
        <v>18176.399999999998</v>
      </c>
      <c r="O23" s="13" t="s">
        <v>34</v>
      </c>
      <c r="P23" s="32">
        <v>11340</v>
      </c>
      <c r="Q23" s="44">
        <v>1.6619047619047618</v>
      </c>
      <c r="R23" s="15">
        <f t="shared" si="3"/>
        <v>18846</v>
      </c>
    </row>
    <row r="24" spans="2:18" x14ac:dyDescent="0.25">
      <c r="B24" s="10" t="s">
        <v>35</v>
      </c>
      <c r="C24" s="32">
        <v>11340</v>
      </c>
      <c r="D24" s="29">
        <v>1.67</v>
      </c>
      <c r="E24" s="12">
        <f t="shared" si="0"/>
        <v>18937.8</v>
      </c>
      <c r="F24" s="13" t="s">
        <v>36</v>
      </c>
      <c r="G24" s="32">
        <v>11340</v>
      </c>
      <c r="H24" s="29">
        <v>1.67</v>
      </c>
      <c r="I24" s="15">
        <f t="shared" si="1"/>
        <v>18937.8</v>
      </c>
      <c r="K24" s="10" t="s">
        <v>35</v>
      </c>
      <c r="L24" s="32">
        <v>11340</v>
      </c>
      <c r="M24" s="44">
        <v>1.6495238095238096</v>
      </c>
      <c r="N24" s="12">
        <f t="shared" si="2"/>
        <v>18705.600000000002</v>
      </c>
      <c r="O24" s="13" t="s">
        <v>36</v>
      </c>
      <c r="P24" s="32">
        <v>11340</v>
      </c>
      <c r="Q24" s="44">
        <v>1.6114285714285717</v>
      </c>
      <c r="R24" s="15">
        <f t="shared" si="3"/>
        <v>18273.600000000002</v>
      </c>
    </row>
    <row r="25" spans="2:18" x14ac:dyDescent="0.25">
      <c r="B25" s="10" t="s">
        <v>37</v>
      </c>
      <c r="C25" s="32">
        <v>11340</v>
      </c>
      <c r="D25" s="29">
        <v>1.67</v>
      </c>
      <c r="E25" s="12">
        <f t="shared" si="0"/>
        <v>18937.8</v>
      </c>
      <c r="F25" s="13" t="s">
        <v>38</v>
      </c>
      <c r="G25" s="32">
        <v>11340</v>
      </c>
      <c r="H25" s="29">
        <v>1.67</v>
      </c>
      <c r="I25" s="15">
        <f t="shared" si="1"/>
        <v>18937.8</v>
      </c>
      <c r="K25" s="10" t="s">
        <v>37</v>
      </c>
      <c r="L25" s="32">
        <v>11340</v>
      </c>
      <c r="M25" s="44">
        <v>1.5704761904761904</v>
      </c>
      <c r="N25" s="12">
        <f t="shared" si="2"/>
        <v>17809.199999999997</v>
      </c>
      <c r="O25" s="13" t="s">
        <v>38</v>
      </c>
      <c r="P25" s="32">
        <v>11340</v>
      </c>
      <c r="Q25" s="44">
        <v>1.72</v>
      </c>
      <c r="R25" s="15">
        <f t="shared" si="3"/>
        <v>19504.8</v>
      </c>
    </row>
    <row r="26" spans="2:18" x14ac:dyDescent="0.25">
      <c r="B26" s="10" t="s">
        <v>39</v>
      </c>
      <c r="C26" s="11">
        <v>136080</v>
      </c>
      <c r="D26" s="29">
        <v>1.67</v>
      </c>
      <c r="E26" s="12">
        <f t="shared" si="0"/>
        <v>227253.59999999998</v>
      </c>
      <c r="F26" s="13" t="s">
        <v>40</v>
      </c>
      <c r="G26" s="32">
        <v>11340</v>
      </c>
      <c r="H26" s="29">
        <v>1.67</v>
      </c>
      <c r="I26" s="15">
        <f t="shared" si="1"/>
        <v>18937.8</v>
      </c>
      <c r="K26" s="10" t="s">
        <v>39</v>
      </c>
      <c r="L26" s="11">
        <v>136080</v>
      </c>
      <c r="M26" s="44">
        <v>1.6542857142857144</v>
      </c>
      <c r="N26" s="12">
        <f t="shared" si="2"/>
        <v>225115.2</v>
      </c>
      <c r="O26" s="13" t="s">
        <v>40</v>
      </c>
      <c r="P26" s="32">
        <v>11340</v>
      </c>
      <c r="Q26" s="44">
        <v>1.5971428571428572</v>
      </c>
      <c r="R26" s="15">
        <f t="shared" si="3"/>
        <v>18111.600000000002</v>
      </c>
    </row>
    <row r="27" spans="2:18" x14ac:dyDescent="0.25">
      <c r="B27" s="10" t="s">
        <v>41</v>
      </c>
      <c r="C27" s="32">
        <v>11340</v>
      </c>
      <c r="D27" s="29">
        <v>1.67</v>
      </c>
      <c r="E27" s="12">
        <f t="shared" si="0"/>
        <v>18937.8</v>
      </c>
      <c r="F27" s="13" t="s">
        <v>42</v>
      </c>
      <c r="G27" s="14">
        <v>181440</v>
      </c>
      <c r="H27" s="29">
        <v>1.67</v>
      </c>
      <c r="I27" s="15">
        <f t="shared" si="1"/>
        <v>303004.79999999999</v>
      </c>
      <c r="K27" s="10" t="s">
        <v>41</v>
      </c>
      <c r="L27" s="32">
        <v>11340</v>
      </c>
      <c r="M27" s="44">
        <v>1.6876190476190476</v>
      </c>
      <c r="N27" s="12">
        <f t="shared" si="2"/>
        <v>19137.599999999999</v>
      </c>
      <c r="O27" s="13" t="s">
        <v>42</v>
      </c>
      <c r="P27" s="14">
        <v>181440</v>
      </c>
      <c r="Q27" s="44">
        <v>1.6742857142857142</v>
      </c>
      <c r="R27" s="15">
        <f t="shared" si="3"/>
        <v>303782.39999999997</v>
      </c>
    </row>
    <row r="28" spans="2:18" x14ac:dyDescent="0.25">
      <c r="B28" s="10" t="s">
        <v>43</v>
      </c>
      <c r="C28" s="32">
        <v>11340</v>
      </c>
      <c r="D28" s="29">
        <v>1.67</v>
      </c>
      <c r="E28" s="12">
        <f t="shared" si="0"/>
        <v>18937.8</v>
      </c>
      <c r="F28" s="13" t="s">
        <v>44</v>
      </c>
      <c r="G28" s="32">
        <v>11340</v>
      </c>
      <c r="H28" s="29">
        <v>1.67</v>
      </c>
      <c r="I28" s="15">
        <f t="shared" si="1"/>
        <v>18937.8</v>
      </c>
      <c r="K28" s="10" t="s">
        <v>43</v>
      </c>
      <c r="L28" s="32">
        <v>11340</v>
      </c>
      <c r="M28" s="44">
        <v>1.6209523809523809</v>
      </c>
      <c r="N28" s="12">
        <f t="shared" si="2"/>
        <v>18381.599999999999</v>
      </c>
      <c r="O28" s="13" t="s">
        <v>44</v>
      </c>
      <c r="P28" s="32">
        <v>11340</v>
      </c>
      <c r="Q28" s="44">
        <v>1.783809523809524</v>
      </c>
      <c r="R28" s="15">
        <f t="shared" si="3"/>
        <v>20228.400000000001</v>
      </c>
    </row>
    <row r="29" spans="2:18" x14ac:dyDescent="0.25">
      <c r="B29" s="10" t="s">
        <v>45</v>
      </c>
      <c r="C29" s="32">
        <v>11340</v>
      </c>
      <c r="D29" s="29">
        <v>1.67</v>
      </c>
      <c r="E29" s="12">
        <f t="shared" si="0"/>
        <v>18937.8</v>
      </c>
      <c r="F29" s="13" t="s">
        <v>46</v>
      </c>
      <c r="G29" s="32">
        <v>11340</v>
      </c>
      <c r="H29" s="29">
        <v>1.67</v>
      </c>
      <c r="I29" s="15">
        <f t="shared" si="1"/>
        <v>18937.8</v>
      </c>
      <c r="K29" s="10" t="s">
        <v>45</v>
      </c>
      <c r="L29" s="32">
        <v>11340</v>
      </c>
      <c r="M29" s="44">
        <v>1.6723809523809523</v>
      </c>
      <c r="N29" s="12">
        <f t="shared" si="2"/>
        <v>18964.8</v>
      </c>
      <c r="O29" s="13" t="s">
        <v>46</v>
      </c>
      <c r="P29" s="32">
        <v>11340</v>
      </c>
      <c r="Q29" s="44">
        <v>1.6676190476190478</v>
      </c>
      <c r="R29" s="15">
        <f t="shared" si="3"/>
        <v>18910.800000000003</v>
      </c>
    </row>
    <row r="30" spans="2:18" x14ac:dyDescent="0.25">
      <c r="B30" s="10" t="s">
        <v>47</v>
      </c>
      <c r="C30" s="11">
        <v>113400</v>
      </c>
      <c r="D30" s="29">
        <v>1.67</v>
      </c>
      <c r="E30" s="12">
        <f t="shared" si="0"/>
        <v>189378</v>
      </c>
      <c r="F30" s="13" t="s">
        <v>48</v>
      </c>
      <c r="G30" s="32">
        <v>11340</v>
      </c>
      <c r="H30" s="29">
        <v>1.67</v>
      </c>
      <c r="I30" s="15">
        <f t="shared" si="1"/>
        <v>18937.8</v>
      </c>
      <c r="K30" s="10" t="s">
        <v>47</v>
      </c>
      <c r="L30" s="11">
        <v>113400</v>
      </c>
      <c r="M30" s="44">
        <v>1.5876190476190477</v>
      </c>
      <c r="N30" s="12">
        <f t="shared" si="2"/>
        <v>180036</v>
      </c>
      <c r="O30" s="13" t="s">
        <v>48</v>
      </c>
      <c r="P30" s="32">
        <v>11340</v>
      </c>
      <c r="Q30" s="44">
        <v>1.6047619047619048</v>
      </c>
      <c r="R30" s="15">
        <f t="shared" si="3"/>
        <v>18198</v>
      </c>
    </row>
    <row r="31" spans="2:18" x14ac:dyDescent="0.25">
      <c r="B31" s="10" t="s">
        <v>49</v>
      </c>
      <c r="C31" s="11">
        <v>22680</v>
      </c>
      <c r="D31" s="29">
        <v>1.67</v>
      </c>
      <c r="E31" s="12">
        <f t="shared" si="0"/>
        <v>37875.599999999999</v>
      </c>
      <c r="F31" s="13" t="s">
        <v>50</v>
      </c>
      <c r="G31" s="32">
        <v>11340</v>
      </c>
      <c r="H31" s="29">
        <v>1.67</v>
      </c>
      <c r="I31" s="15">
        <f t="shared" si="1"/>
        <v>18937.8</v>
      </c>
      <c r="K31" s="10" t="s">
        <v>49</v>
      </c>
      <c r="L31" s="11">
        <v>22680</v>
      </c>
      <c r="M31" s="44">
        <v>1.6314285714285712</v>
      </c>
      <c r="N31" s="12">
        <f t="shared" si="2"/>
        <v>37000.799999999996</v>
      </c>
      <c r="O31" s="13" t="s">
        <v>50</v>
      </c>
      <c r="P31" s="32">
        <v>11340</v>
      </c>
      <c r="Q31" s="44">
        <v>1.7942857142857143</v>
      </c>
      <c r="R31" s="15">
        <f t="shared" si="3"/>
        <v>20347.2</v>
      </c>
    </row>
    <row r="32" spans="2:18" x14ac:dyDescent="0.25">
      <c r="B32" s="10" t="s">
        <v>51</v>
      </c>
      <c r="C32" s="32">
        <v>11340</v>
      </c>
      <c r="D32" s="29">
        <v>1.67</v>
      </c>
      <c r="E32" s="12">
        <f t="shared" si="0"/>
        <v>18937.8</v>
      </c>
      <c r="F32" s="13" t="s">
        <v>52</v>
      </c>
      <c r="G32" s="32">
        <v>11340</v>
      </c>
      <c r="H32" s="29">
        <v>1.67</v>
      </c>
      <c r="I32" s="15">
        <f t="shared" si="1"/>
        <v>18937.8</v>
      </c>
      <c r="K32" s="10" t="s">
        <v>51</v>
      </c>
      <c r="L32" s="32">
        <v>11340</v>
      </c>
      <c r="M32" s="44">
        <v>1.6304761904761906</v>
      </c>
      <c r="N32" s="12">
        <f t="shared" si="2"/>
        <v>18489.600000000002</v>
      </c>
      <c r="O32" s="13" t="s">
        <v>52</v>
      </c>
      <c r="P32" s="32">
        <v>11340</v>
      </c>
      <c r="Q32" s="44">
        <v>1.5704761904761904</v>
      </c>
      <c r="R32" s="15">
        <f t="shared" si="3"/>
        <v>17809.199999999997</v>
      </c>
    </row>
    <row r="33" spans="2:18" x14ac:dyDescent="0.25">
      <c r="B33" s="10" t="s">
        <v>53</v>
      </c>
      <c r="C33" s="11">
        <v>62370</v>
      </c>
      <c r="D33" s="29">
        <v>1.67</v>
      </c>
      <c r="E33" s="12">
        <f t="shared" si="0"/>
        <v>104157.9</v>
      </c>
      <c r="F33" s="13" t="s">
        <v>54</v>
      </c>
      <c r="G33" s="14">
        <v>45360</v>
      </c>
      <c r="H33" s="29">
        <v>1.67</v>
      </c>
      <c r="I33" s="15">
        <f t="shared" si="1"/>
        <v>75751.199999999997</v>
      </c>
      <c r="K33" s="10" t="s">
        <v>53</v>
      </c>
      <c r="L33" s="11">
        <v>62370</v>
      </c>
      <c r="M33" s="44">
        <v>1.6123809523809522</v>
      </c>
      <c r="N33" s="12">
        <f t="shared" si="2"/>
        <v>100564.2</v>
      </c>
      <c r="O33" s="13" t="s">
        <v>54</v>
      </c>
      <c r="P33" s="14">
        <v>45360</v>
      </c>
      <c r="Q33" s="44">
        <v>1.6</v>
      </c>
      <c r="R33" s="15">
        <f t="shared" si="3"/>
        <v>72576</v>
      </c>
    </row>
    <row r="34" spans="2:18" x14ac:dyDescent="0.25">
      <c r="B34" s="16" t="s">
        <v>55</v>
      </c>
      <c r="C34" s="32">
        <v>11340</v>
      </c>
      <c r="D34" s="29">
        <v>1.67</v>
      </c>
      <c r="E34" s="12">
        <f>C34*D34</f>
        <v>18937.8</v>
      </c>
      <c r="F34" s="13" t="s">
        <v>56</v>
      </c>
      <c r="G34" s="14">
        <v>11340</v>
      </c>
      <c r="H34" s="29">
        <v>1.67</v>
      </c>
      <c r="I34" s="20">
        <f>H34*G34</f>
        <v>18937.8</v>
      </c>
      <c r="K34" s="16" t="s">
        <v>55</v>
      </c>
      <c r="L34" s="32">
        <v>11340</v>
      </c>
      <c r="M34" s="45">
        <v>1.7609523809523808</v>
      </c>
      <c r="N34" s="12">
        <f>L34*M34</f>
        <v>19969.199999999997</v>
      </c>
      <c r="O34" s="13" t="s">
        <v>56</v>
      </c>
      <c r="P34" s="14">
        <v>11340</v>
      </c>
      <c r="Q34" s="45">
        <v>1.759047619047619</v>
      </c>
      <c r="R34" s="20">
        <f>Q34*P34</f>
        <v>19947.599999999999</v>
      </c>
    </row>
    <row r="35" spans="2:18" ht="15.75" thickBot="1" x14ac:dyDescent="0.3">
      <c r="B35" s="21"/>
      <c r="C35" s="22"/>
      <c r="D35" s="23"/>
      <c r="E35" s="23"/>
      <c r="F35" s="24" t="s">
        <v>57</v>
      </c>
      <c r="G35" s="25">
        <v>11340</v>
      </c>
      <c r="H35" s="29">
        <v>1.67</v>
      </c>
      <c r="I35" s="26">
        <f t="shared" ref="I35" si="4">H35*G35</f>
        <v>18937.8</v>
      </c>
      <c r="K35" s="21"/>
      <c r="L35" s="22"/>
      <c r="M35" s="23"/>
      <c r="N35" s="23"/>
      <c r="O35" s="24" t="s">
        <v>57</v>
      </c>
      <c r="P35" s="25">
        <v>11340</v>
      </c>
      <c r="Q35" s="46">
        <v>1.6152380952380954</v>
      </c>
      <c r="R35" s="26">
        <f t="shared" ref="R35" si="5">Q35*P35</f>
        <v>18316.800000000003</v>
      </c>
    </row>
    <row r="36" spans="2:18" ht="15.75" thickBot="1" x14ac:dyDescent="0.3"/>
    <row r="37" spans="2:18" ht="15.75" thickBot="1" x14ac:dyDescent="0.3">
      <c r="C37" s="41" t="s">
        <v>58</v>
      </c>
      <c r="D37" s="42">
        <f>SUM(E11:E34)+SUM(I11:I35)</f>
        <v>2518727.4000000008</v>
      </c>
      <c r="L37" s="41" t="s">
        <v>58</v>
      </c>
      <c r="M37" s="42">
        <f>SUM(N11:N34)+SUM(R11:R35)</f>
        <v>2511259.1999999997</v>
      </c>
    </row>
  </sheetData>
  <mergeCells count="26">
    <mergeCell ref="B6:D6"/>
    <mergeCell ref="E6:I6"/>
    <mergeCell ref="B7:D7"/>
    <mergeCell ref="E7:I7"/>
    <mergeCell ref="B8:D8"/>
    <mergeCell ref="E8:I8"/>
    <mergeCell ref="B5:D5"/>
    <mergeCell ref="E5:I5"/>
    <mergeCell ref="K2:R2"/>
    <mergeCell ref="K3:M3"/>
    <mergeCell ref="N3:R3"/>
    <mergeCell ref="K4:M4"/>
    <mergeCell ref="N4:R4"/>
    <mergeCell ref="K5:M5"/>
    <mergeCell ref="N5:R5"/>
    <mergeCell ref="B2:I2"/>
    <mergeCell ref="B3:D3"/>
    <mergeCell ref="E3:I3"/>
    <mergeCell ref="B4:D4"/>
    <mergeCell ref="E4:I4"/>
    <mergeCell ref="K6:M6"/>
    <mergeCell ref="N6:R6"/>
    <mergeCell ref="K7:M7"/>
    <mergeCell ref="N7:R7"/>
    <mergeCell ref="K8:M8"/>
    <mergeCell ref="N8:R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7"/>
  <sheetViews>
    <sheetView workbookViewId="0">
      <selection activeCell="D37" sqref="D37"/>
    </sheetView>
  </sheetViews>
  <sheetFormatPr defaultRowHeight="15" x14ac:dyDescent="0.25"/>
  <cols>
    <col min="2" max="2" width="4.140625" customWidth="1"/>
    <col min="3" max="3" width="22.140625" customWidth="1"/>
    <col min="4" max="4" width="24.5703125" customWidth="1"/>
    <col min="5" max="5" width="16.140625" customWidth="1"/>
    <col min="7" max="7" width="22.140625" customWidth="1"/>
    <col min="8" max="8" width="24.5703125" customWidth="1"/>
    <col min="9" max="9" width="10.7109375" customWidth="1"/>
  </cols>
  <sheetData>
    <row r="1" spans="2:9" ht="15.75" thickBot="1" x14ac:dyDescent="0.3"/>
    <row r="2" spans="2:9" x14ac:dyDescent="0.25">
      <c r="B2" s="70" t="s">
        <v>75</v>
      </c>
      <c r="C2" s="71"/>
      <c r="D2" s="71"/>
      <c r="E2" s="71"/>
      <c r="F2" s="71"/>
      <c r="G2" s="71"/>
      <c r="H2" s="71"/>
      <c r="I2" s="72"/>
    </row>
    <row r="3" spans="2:9" x14ac:dyDescent="0.25">
      <c r="B3" s="73" t="s">
        <v>0</v>
      </c>
      <c r="C3" s="74"/>
      <c r="D3" s="75"/>
      <c r="E3" s="76">
        <v>110740</v>
      </c>
      <c r="F3" s="74"/>
      <c r="G3" s="74"/>
      <c r="H3" s="74"/>
      <c r="I3" s="77"/>
    </row>
    <row r="4" spans="2:9" x14ac:dyDescent="0.25">
      <c r="B4" s="60" t="s">
        <v>1</v>
      </c>
      <c r="C4" s="61"/>
      <c r="D4" s="61"/>
      <c r="E4" s="62" t="s">
        <v>64</v>
      </c>
      <c r="F4" s="63"/>
      <c r="G4" s="63"/>
      <c r="H4" s="63"/>
      <c r="I4" s="64"/>
    </row>
    <row r="5" spans="2:9" x14ac:dyDescent="0.25">
      <c r="B5" s="60" t="s">
        <v>2</v>
      </c>
      <c r="C5" s="61"/>
      <c r="D5" s="61"/>
      <c r="E5" s="62">
        <v>14</v>
      </c>
      <c r="F5" s="63"/>
      <c r="G5" s="63"/>
      <c r="H5" s="63"/>
      <c r="I5" s="64"/>
    </row>
    <row r="6" spans="2:9" x14ac:dyDescent="0.25">
      <c r="B6" s="60" t="s">
        <v>3</v>
      </c>
      <c r="C6" s="61"/>
      <c r="D6" s="61"/>
      <c r="E6" s="62">
        <v>10.5</v>
      </c>
      <c r="F6" s="63"/>
      <c r="G6" s="63"/>
      <c r="H6" s="63"/>
      <c r="I6" s="64"/>
    </row>
    <row r="7" spans="2:9" x14ac:dyDescent="0.25">
      <c r="B7" s="60" t="s">
        <v>4</v>
      </c>
      <c r="C7" s="61"/>
      <c r="D7" s="61"/>
      <c r="E7" s="62">
        <v>14112</v>
      </c>
      <c r="F7" s="63"/>
      <c r="G7" s="63"/>
      <c r="H7" s="63"/>
      <c r="I7" s="64"/>
    </row>
    <row r="8" spans="2:9" ht="15.75" thickBot="1" x14ac:dyDescent="0.3">
      <c r="B8" s="65" t="s">
        <v>5</v>
      </c>
      <c r="C8" s="66"/>
      <c r="D8" s="66"/>
      <c r="E8" s="67">
        <v>1344</v>
      </c>
      <c r="F8" s="68"/>
      <c r="G8" s="68"/>
      <c r="H8" s="68"/>
      <c r="I8" s="69"/>
    </row>
    <row r="9" spans="2:9" ht="15.75" thickBot="1" x14ac:dyDescent="0.3"/>
    <row r="10" spans="2:9" ht="15.75" thickBot="1" x14ac:dyDescent="0.3">
      <c r="B10" s="1"/>
      <c r="C10" s="2" t="s">
        <v>6</v>
      </c>
      <c r="D10" s="2" t="s">
        <v>7</v>
      </c>
      <c r="E10" s="2" t="s">
        <v>8</v>
      </c>
      <c r="F10" s="2"/>
      <c r="G10" s="2" t="s">
        <v>6</v>
      </c>
      <c r="H10" s="2" t="s">
        <v>7</v>
      </c>
      <c r="I10" s="3" t="s">
        <v>8</v>
      </c>
    </row>
    <row r="11" spans="2:9" x14ac:dyDescent="0.25">
      <c r="B11" s="4" t="s">
        <v>9</v>
      </c>
      <c r="C11" s="33">
        <v>14112</v>
      </c>
      <c r="D11" s="43">
        <v>2.0114285714285716</v>
      </c>
      <c r="E11" s="6">
        <f>C11*D11</f>
        <v>28385.280000000002</v>
      </c>
      <c r="F11" s="7" t="s">
        <v>10</v>
      </c>
      <c r="G11" s="34">
        <v>14112</v>
      </c>
      <c r="H11" s="43">
        <v>2.0038095238095237</v>
      </c>
      <c r="I11" s="9">
        <f>G11*H11</f>
        <v>28277.759999999998</v>
      </c>
    </row>
    <row r="12" spans="2:9" x14ac:dyDescent="0.25">
      <c r="B12" s="10" t="s">
        <v>11</v>
      </c>
      <c r="C12" s="35">
        <v>56448</v>
      </c>
      <c r="D12" s="44">
        <v>2.1257142857142859</v>
      </c>
      <c r="E12" s="12">
        <f>D12*C12</f>
        <v>119992.32000000001</v>
      </c>
      <c r="F12" s="13" t="s">
        <v>12</v>
      </c>
      <c r="G12" s="36">
        <v>14112</v>
      </c>
      <c r="H12" s="44">
        <v>2.1409523809523812</v>
      </c>
      <c r="I12" s="15">
        <f>H12*G12</f>
        <v>30213.120000000003</v>
      </c>
    </row>
    <row r="13" spans="2:9" x14ac:dyDescent="0.25">
      <c r="B13" s="10" t="s">
        <v>13</v>
      </c>
      <c r="C13" s="36">
        <v>14112</v>
      </c>
      <c r="D13" s="44">
        <v>2.0133333333333332</v>
      </c>
      <c r="E13" s="12">
        <f t="shared" ref="E13:E33" si="0">D13*C13</f>
        <v>28412.16</v>
      </c>
      <c r="F13" s="13" t="s">
        <v>14</v>
      </c>
      <c r="G13" s="36">
        <v>14112</v>
      </c>
      <c r="H13" s="44">
        <v>2.0533333333333332</v>
      </c>
      <c r="I13" s="15">
        <f t="shared" ref="I13:I33" si="1">H13*G13</f>
        <v>28976.639999999999</v>
      </c>
    </row>
    <row r="14" spans="2:9" x14ac:dyDescent="0.25">
      <c r="B14" s="10" t="s">
        <v>15</v>
      </c>
      <c r="C14" s="35">
        <v>423360</v>
      </c>
      <c r="D14" s="44">
        <v>2.1457142857142859</v>
      </c>
      <c r="E14" s="12">
        <f t="shared" si="0"/>
        <v>908409.60000000009</v>
      </c>
      <c r="F14" s="13" t="s">
        <v>16</v>
      </c>
      <c r="G14" s="36">
        <v>14112</v>
      </c>
      <c r="H14" s="44">
        <v>2.0323809523809522</v>
      </c>
      <c r="I14" s="15">
        <f t="shared" si="1"/>
        <v>28680.959999999995</v>
      </c>
    </row>
    <row r="15" spans="2:9" x14ac:dyDescent="0.25">
      <c r="B15" s="10" t="s">
        <v>17</v>
      </c>
      <c r="C15" s="35">
        <v>42336</v>
      </c>
      <c r="D15" s="44">
        <v>2.1009523809523807</v>
      </c>
      <c r="E15" s="12">
        <f t="shared" si="0"/>
        <v>88945.919999999984</v>
      </c>
      <c r="F15" s="13" t="s">
        <v>18</v>
      </c>
      <c r="G15" s="36">
        <v>28224</v>
      </c>
      <c r="H15" s="44">
        <v>2.0857142857142854</v>
      </c>
      <c r="I15" s="15">
        <f t="shared" si="1"/>
        <v>58867.19999999999</v>
      </c>
    </row>
    <row r="16" spans="2:9" x14ac:dyDescent="0.25">
      <c r="B16" s="10" t="s">
        <v>19</v>
      </c>
      <c r="C16" s="36">
        <v>14112</v>
      </c>
      <c r="D16" s="44">
        <v>2.0323809523809522</v>
      </c>
      <c r="E16" s="12">
        <f t="shared" si="0"/>
        <v>28680.959999999995</v>
      </c>
      <c r="F16" s="13" t="s">
        <v>20</v>
      </c>
      <c r="G16" s="36">
        <v>84672</v>
      </c>
      <c r="H16" s="44">
        <v>2.0209523809523811</v>
      </c>
      <c r="I16" s="15">
        <f t="shared" si="1"/>
        <v>171118.08000000002</v>
      </c>
    </row>
    <row r="17" spans="2:9" x14ac:dyDescent="0.25">
      <c r="B17" s="10" t="s">
        <v>21</v>
      </c>
      <c r="C17" s="36">
        <v>14112</v>
      </c>
      <c r="D17" s="44">
        <v>2.0323809523809522</v>
      </c>
      <c r="E17" s="12">
        <f t="shared" si="0"/>
        <v>28680.959999999995</v>
      </c>
      <c r="F17" s="13" t="s">
        <v>22</v>
      </c>
      <c r="G17" s="36">
        <v>14112</v>
      </c>
      <c r="H17" s="44">
        <v>1.9742857142857144</v>
      </c>
      <c r="I17" s="15">
        <f t="shared" si="1"/>
        <v>27861.120000000003</v>
      </c>
    </row>
    <row r="18" spans="2:9" x14ac:dyDescent="0.25">
      <c r="B18" s="10" t="s">
        <v>23</v>
      </c>
      <c r="C18" s="36">
        <v>14112</v>
      </c>
      <c r="D18" s="44">
        <v>2.0609523809523811</v>
      </c>
      <c r="E18" s="12">
        <f t="shared" si="0"/>
        <v>29084.160000000003</v>
      </c>
      <c r="F18" s="13" t="s">
        <v>24</v>
      </c>
      <c r="G18" s="36">
        <v>14112</v>
      </c>
      <c r="H18" s="44">
        <v>2.1009523809523807</v>
      </c>
      <c r="I18" s="15">
        <f t="shared" si="1"/>
        <v>29648.639999999996</v>
      </c>
    </row>
    <row r="19" spans="2:9" x14ac:dyDescent="0.25">
      <c r="B19" s="10" t="s">
        <v>25</v>
      </c>
      <c r="C19" s="36">
        <v>14112</v>
      </c>
      <c r="D19" s="44">
        <v>1.9971428571428571</v>
      </c>
      <c r="E19" s="12">
        <f t="shared" si="0"/>
        <v>28183.68</v>
      </c>
      <c r="F19" s="13" t="s">
        <v>26</v>
      </c>
      <c r="G19" s="36">
        <v>14112</v>
      </c>
      <c r="H19" s="44">
        <v>1.9580952380952379</v>
      </c>
      <c r="I19" s="15">
        <f t="shared" si="1"/>
        <v>27632.639999999996</v>
      </c>
    </row>
    <row r="20" spans="2:9" x14ac:dyDescent="0.25">
      <c r="B20" s="10" t="s">
        <v>27</v>
      </c>
      <c r="C20" s="36">
        <v>14112</v>
      </c>
      <c r="D20" s="44">
        <v>2.1647619047619049</v>
      </c>
      <c r="E20" s="12">
        <f t="shared" si="0"/>
        <v>30549.120000000003</v>
      </c>
      <c r="F20" s="13" t="s">
        <v>28</v>
      </c>
      <c r="G20" s="36">
        <v>14112</v>
      </c>
      <c r="H20" s="44">
        <v>2.0304761904761905</v>
      </c>
      <c r="I20" s="15">
        <f t="shared" si="1"/>
        <v>28654.080000000002</v>
      </c>
    </row>
    <row r="21" spans="2:9" x14ac:dyDescent="0.25">
      <c r="B21" s="10" t="s">
        <v>29</v>
      </c>
      <c r="C21" s="36">
        <v>14112</v>
      </c>
      <c r="D21" s="44">
        <v>1.960952380952381</v>
      </c>
      <c r="E21" s="12">
        <f t="shared" si="0"/>
        <v>27672.959999999999</v>
      </c>
      <c r="F21" s="13" t="s">
        <v>30</v>
      </c>
      <c r="G21" s="36">
        <v>14112</v>
      </c>
      <c r="H21" s="44">
        <v>2.1942857142857144</v>
      </c>
      <c r="I21" s="15">
        <f t="shared" si="1"/>
        <v>30965.760000000002</v>
      </c>
    </row>
    <row r="22" spans="2:9" x14ac:dyDescent="0.25">
      <c r="B22" s="10" t="s">
        <v>31</v>
      </c>
      <c r="C22" s="36">
        <v>14112</v>
      </c>
      <c r="D22" s="44">
        <v>1.9571428571428573</v>
      </c>
      <c r="E22" s="12">
        <f t="shared" si="0"/>
        <v>27619.200000000001</v>
      </c>
      <c r="F22" s="13" t="s">
        <v>32</v>
      </c>
      <c r="G22" s="36">
        <v>70560</v>
      </c>
      <c r="H22" s="44">
        <v>1.980952380952381</v>
      </c>
      <c r="I22" s="15">
        <f t="shared" si="1"/>
        <v>139776</v>
      </c>
    </row>
    <row r="23" spans="2:9" x14ac:dyDescent="0.25">
      <c r="B23" s="10" t="s">
        <v>33</v>
      </c>
      <c r="C23" s="36">
        <v>14112</v>
      </c>
      <c r="D23" s="44">
        <v>1.9838095238095237</v>
      </c>
      <c r="E23" s="12">
        <f t="shared" si="0"/>
        <v>27995.519999999997</v>
      </c>
      <c r="F23" s="13" t="s">
        <v>34</v>
      </c>
      <c r="G23" s="36">
        <v>14112</v>
      </c>
      <c r="H23" s="44">
        <v>2.0428571428571427</v>
      </c>
      <c r="I23" s="15">
        <f t="shared" si="1"/>
        <v>28828.799999999999</v>
      </c>
    </row>
    <row r="24" spans="2:9" x14ac:dyDescent="0.25">
      <c r="B24" s="10" t="s">
        <v>35</v>
      </c>
      <c r="C24" s="36">
        <v>14112</v>
      </c>
      <c r="D24" s="44">
        <v>2.0304761904761905</v>
      </c>
      <c r="E24" s="12">
        <f t="shared" si="0"/>
        <v>28654.080000000002</v>
      </c>
      <c r="F24" s="13" t="s">
        <v>36</v>
      </c>
      <c r="G24" s="36">
        <v>14112</v>
      </c>
      <c r="H24" s="44">
        <v>1.9923809523809526</v>
      </c>
      <c r="I24" s="15">
        <f t="shared" si="1"/>
        <v>28116.480000000003</v>
      </c>
    </row>
    <row r="25" spans="2:9" x14ac:dyDescent="0.25">
      <c r="B25" s="10" t="s">
        <v>37</v>
      </c>
      <c r="C25" s="35">
        <v>98784</v>
      </c>
      <c r="D25" s="44">
        <v>1.9514285714285713</v>
      </c>
      <c r="E25" s="12">
        <f t="shared" si="0"/>
        <v>192769.91999999998</v>
      </c>
      <c r="F25" s="13" t="s">
        <v>38</v>
      </c>
      <c r="G25" s="36">
        <v>14112</v>
      </c>
      <c r="H25" s="44">
        <v>2.1009523809523807</v>
      </c>
      <c r="I25" s="15">
        <f t="shared" si="1"/>
        <v>29648.639999999996</v>
      </c>
    </row>
    <row r="26" spans="2:9" x14ac:dyDescent="0.25">
      <c r="B26" s="10" t="s">
        <v>39</v>
      </c>
      <c r="C26" s="35">
        <v>84672</v>
      </c>
      <c r="D26" s="44">
        <v>2.0352380952380953</v>
      </c>
      <c r="E26" s="12">
        <f t="shared" si="0"/>
        <v>172327.67999999999</v>
      </c>
      <c r="F26" s="13" t="s">
        <v>40</v>
      </c>
      <c r="G26" s="36">
        <v>14112</v>
      </c>
      <c r="H26" s="44">
        <v>1.9780952380952381</v>
      </c>
      <c r="I26" s="15">
        <f t="shared" si="1"/>
        <v>27914.880000000001</v>
      </c>
    </row>
    <row r="27" spans="2:9" x14ac:dyDescent="0.25">
      <c r="B27" s="10" t="s">
        <v>41</v>
      </c>
      <c r="C27" s="35">
        <v>28224</v>
      </c>
      <c r="D27" s="44">
        <v>2.0685714285714285</v>
      </c>
      <c r="E27" s="12">
        <f t="shared" si="0"/>
        <v>58383.360000000001</v>
      </c>
      <c r="F27" s="13" t="s">
        <v>42</v>
      </c>
      <c r="G27" s="36">
        <v>254016</v>
      </c>
      <c r="H27" s="44">
        <v>2.0552380952380949</v>
      </c>
      <c r="I27" s="15">
        <f t="shared" si="1"/>
        <v>522063.35999999993</v>
      </c>
    </row>
    <row r="28" spans="2:9" x14ac:dyDescent="0.25">
      <c r="B28" s="10" t="s">
        <v>43</v>
      </c>
      <c r="C28" s="36">
        <v>14112</v>
      </c>
      <c r="D28" s="44">
        <v>2.0019047619047621</v>
      </c>
      <c r="E28" s="12">
        <f t="shared" si="0"/>
        <v>28250.880000000001</v>
      </c>
      <c r="F28" s="13" t="s">
        <v>44</v>
      </c>
      <c r="G28" s="36">
        <v>14112</v>
      </c>
      <c r="H28" s="44">
        <v>2.1647619047619049</v>
      </c>
      <c r="I28" s="15">
        <f t="shared" si="1"/>
        <v>30549.120000000003</v>
      </c>
    </row>
    <row r="29" spans="2:9" x14ac:dyDescent="0.25">
      <c r="B29" s="10" t="s">
        <v>45</v>
      </c>
      <c r="C29" s="36">
        <v>14112</v>
      </c>
      <c r="D29" s="44">
        <v>2.0533333333333332</v>
      </c>
      <c r="E29" s="12">
        <f t="shared" si="0"/>
        <v>28976.639999999999</v>
      </c>
      <c r="F29" s="13" t="s">
        <v>46</v>
      </c>
      <c r="G29" s="36">
        <v>14112</v>
      </c>
      <c r="H29" s="44">
        <v>2.0485714285714289</v>
      </c>
      <c r="I29" s="15">
        <f t="shared" si="1"/>
        <v>28909.440000000006</v>
      </c>
    </row>
    <row r="30" spans="2:9" x14ac:dyDescent="0.25">
      <c r="B30" s="10" t="s">
        <v>47</v>
      </c>
      <c r="C30" s="35">
        <v>70560</v>
      </c>
      <c r="D30" s="44">
        <v>1.9685714285714286</v>
      </c>
      <c r="E30" s="12">
        <f t="shared" si="0"/>
        <v>138902.39999999999</v>
      </c>
      <c r="F30" s="13" t="s">
        <v>48</v>
      </c>
      <c r="G30" s="36">
        <v>14112</v>
      </c>
      <c r="H30" s="44">
        <v>1.9857142857142858</v>
      </c>
      <c r="I30" s="15">
        <f t="shared" si="1"/>
        <v>28022.400000000001</v>
      </c>
    </row>
    <row r="31" spans="2:9" x14ac:dyDescent="0.25">
      <c r="B31" s="10" t="s">
        <v>49</v>
      </c>
      <c r="C31" s="36">
        <v>14112</v>
      </c>
      <c r="D31" s="44">
        <v>2.0123809523809522</v>
      </c>
      <c r="E31" s="12">
        <f t="shared" si="0"/>
        <v>28398.719999999998</v>
      </c>
      <c r="F31" s="13" t="s">
        <v>50</v>
      </c>
      <c r="G31" s="36">
        <v>14112</v>
      </c>
      <c r="H31" s="44">
        <v>2.1752380952380954</v>
      </c>
      <c r="I31" s="15">
        <f t="shared" si="1"/>
        <v>30696.960000000003</v>
      </c>
    </row>
    <row r="32" spans="2:9" x14ac:dyDescent="0.25">
      <c r="B32" s="10" t="s">
        <v>51</v>
      </c>
      <c r="C32" s="36">
        <v>14112</v>
      </c>
      <c r="D32" s="44">
        <v>2.0114285714285716</v>
      </c>
      <c r="E32" s="12">
        <f t="shared" si="0"/>
        <v>28385.280000000002</v>
      </c>
      <c r="F32" s="13" t="s">
        <v>52</v>
      </c>
      <c r="G32" s="36">
        <v>14112</v>
      </c>
      <c r="H32" s="44">
        <v>1.9514285714285713</v>
      </c>
      <c r="I32" s="15">
        <f t="shared" si="1"/>
        <v>27538.559999999998</v>
      </c>
    </row>
    <row r="33" spans="2:9" x14ac:dyDescent="0.25">
      <c r="B33" s="10" t="s">
        <v>53</v>
      </c>
      <c r="C33" s="35">
        <v>42336</v>
      </c>
      <c r="D33" s="44">
        <v>1.9933333333333334</v>
      </c>
      <c r="E33" s="12">
        <f t="shared" si="0"/>
        <v>84389.760000000009</v>
      </c>
      <c r="F33" s="13" t="s">
        <v>54</v>
      </c>
      <c r="G33" s="36">
        <v>14112</v>
      </c>
      <c r="H33" s="44">
        <v>1.980952380952381</v>
      </c>
      <c r="I33" s="15">
        <f t="shared" si="1"/>
        <v>27955.200000000001</v>
      </c>
    </row>
    <row r="34" spans="2:9" x14ac:dyDescent="0.25">
      <c r="B34" s="16" t="s">
        <v>55</v>
      </c>
      <c r="C34" s="36">
        <v>14112</v>
      </c>
      <c r="D34" s="45">
        <v>2.1419047619047618</v>
      </c>
      <c r="E34" s="12">
        <f>C34*D34</f>
        <v>30226.559999999998</v>
      </c>
      <c r="F34" s="13" t="s">
        <v>56</v>
      </c>
      <c r="G34" s="36">
        <v>14112</v>
      </c>
      <c r="H34" s="45">
        <v>2.1399999999999997</v>
      </c>
      <c r="I34" s="20">
        <f>H34*G34</f>
        <v>30199.679999999997</v>
      </c>
    </row>
    <row r="35" spans="2:9" ht="15.75" thickBot="1" x14ac:dyDescent="0.3">
      <c r="B35" s="21"/>
      <c r="C35" s="37"/>
      <c r="D35" s="23"/>
      <c r="E35" s="23"/>
      <c r="F35" s="24" t="s">
        <v>57</v>
      </c>
      <c r="G35" s="38">
        <v>14112</v>
      </c>
      <c r="H35" s="46">
        <v>1.9961904761904763</v>
      </c>
      <c r="I35" s="26">
        <f t="shared" ref="I35" si="2">H35*G35</f>
        <v>28170.240000000002</v>
      </c>
    </row>
    <row r="36" spans="2:9" ht="15.75" thickBot="1" x14ac:dyDescent="0.3"/>
    <row r="37" spans="2:9" ht="15.75" thickBot="1" x14ac:dyDescent="0.3">
      <c r="C37" s="41" t="s">
        <v>58</v>
      </c>
      <c r="D37" s="42">
        <f>SUM(E11:E34)+SUM(I11:I35)</f>
        <v>3721562.8799999994</v>
      </c>
    </row>
  </sheetData>
  <mergeCells count="13">
    <mergeCell ref="B6:D6"/>
    <mergeCell ref="E6:I6"/>
    <mergeCell ref="B7:D7"/>
    <mergeCell ref="E7:I7"/>
    <mergeCell ref="B8:D8"/>
    <mergeCell ref="E8:I8"/>
    <mergeCell ref="B5:D5"/>
    <mergeCell ref="E5:I5"/>
    <mergeCell ref="B2:I2"/>
    <mergeCell ref="B3:D3"/>
    <mergeCell ref="E3:I3"/>
    <mergeCell ref="B4:D4"/>
    <mergeCell ref="E4:I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"/>
  <sheetViews>
    <sheetView topLeftCell="E1" workbookViewId="0">
      <selection activeCell="M38" sqref="M38"/>
    </sheetView>
  </sheetViews>
  <sheetFormatPr defaultRowHeight="15" x14ac:dyDescent="0.25"/>
  <cols>
    <col min="2" max="2" width="4.140625" customWidth="1"/>
    <col min="3" max="3" width="22.140625" customWidth="1"/>
    <col min="4" max="4" width="24.5703125" customWidth="1"/>
    <col min="5" max="5" width="16.140625" customWidth="1"/>
    <col min="7" max="7" width="22.140625" customWidth="1"/>
    <col min="8" max="8" width="24.5703125" customWidth="1"/>
    <col min="9" max="9" width="14.28515625" bestFit="1" customWidth="1"/>
    <col min="12" max="12" width="22.140625" bestFit="1" customWidth="1"/>
    <col min="13" max="13" width="24.5703125" bestFit="1" customWidth="1"/>
    <col min="14" max="14" width="12.5703125" bestFit="1" customWidth="1"/>
    <col min="16" max="16" width="22.140625" bestFit="1" customWidth="1"/>
    <col min="17" max="17" width="24.5703125" bestFit="1" customWidth="1"/>
    <col min="18" max="18" width="12.5703125" bestFit="1" customWidth="1"/>
  </cols>
  <sheetData>
    <row r="1" spans="2:18" ht="15.75" thickBot="1" x14ac:dyDescent="0.3"/>
    <row r="2" spans="2:18" x14ac:dyDescent="0.25">
      <c r="B2" s="70" t="s">
        <v>60</v>
      </c>
      <c r="C2" s="71"/>
      <c r="D2" s="71"/>
      <c r="E2" s="71"/>
      <c r="F2" s="71"/>
      <c r="G2" s="71"/>
      <c r="H2" s="71"/>
      <c r="I2" s="72"/>
      <c r="K2" s="70" t="s">
        <v>75</v>
      </c>
      <c r="L2" s="71"/>
      <c r="M2" s="71"/>
      <c r="N2" s="71"/>
      <c r="O2" s="71"/>
      <c r="P2" s="71"/>
      <c r="Q2" s="71"/>
      <c r="R2" s="72"/>
    </row>
    <row r="3" spans="2:18" x14ac:dyDescent="0.25">
      <c r="B3" s="73" t="s">
        <v>0</v>
      </c>
      <c r="C3" s="74"/>
      <c r="D3" s="75"/>
      <c r="E3" s="76">
        <v>100929</v>
      </c>
      <c r="F3" s="74"/>
      <c r="G3" s="74"/>
      <c r="H3" s="74"/>
      <c r="I3" s="77"/>
      <c r="K3" s="73" t="s">
        <v>0</v>
      </c>
      <c r="L3" s="74"/>
      <c r="M3" s="75"/>
      <c r="N3" s="76">
        <v>100929</v>
      </c>
      <c r="O3" s="74"/>
      <c r="P3" s="74"/>
      <c r="Q3" s="74"/>
      <c r="R3" s="77"/>
    </row>
    <row r="4" spans="2:18" x14ac:dyDescent="0.25">
      <c r="B4" s="60" t="s">
        <v>1</v>
      </c>
      <c r="C4" s="61"/>
      <c r="D4" s="61"/>
      <c r="E4" s="62" t="s">
        <v>61</v>
      </c>
      <c r="F4" s="63"/>
      <c r="G4" s="63"/>
      <c r="H4" s="63"/>
      <c r="I4" s="64"/>
      <c r="K4" s="60" t="s">
        <v>1</v>
      </c>
      <c r="L4" s="61"/>
      <c r="M4" s="61"/>
      <c r="N4" s="62" t="s">
        <v>61</v>
      </c>
      <c r="O4" s="63"/>
      <c r="P4" s="63"/>
      <c r="Q4" s="63"/>
      <c r="R4" s="64"/>
    </row>
    <row r="5" spans="2:18" x14ac:dyDescent="0.25">
      <c r="B5" s="60" t="s">
        <v>2</v>
      </c>
      <c r="C5" s="61"/>
      <c r="D5" s="61"/>
      <c r="E5" s="62">
        <v>12</v>
      </c>
      <c r="F5" s="63"/>
      <c r="G5" s="63"/>
      <c r="H5" s="63"/>
      <c r="I5" s="64"/>
      <c r="K5" s="60" t="s">
        <v>2</v>
      </c>
      <c r="L5" s="61"/>
      <c r="M5" s="61"/>
      <c r="N5" s="62">
        <v>12</v>
      </c>
      <c r="O5" s="63"/>
      <c r="P5" s="63"/>
      <c r="Q5" s="63"/>
      <c r="R5" s="64"/>
    </row>
    <row r="6" spans="2:18" x14ac:dyDescent="0.25">
      <c r="B6" s="60" t="s">
        <v>3</v>
      </c>
      <c r="C6" s="61"/>
      <c r="D6" s="61"/>
      <c r="E6" s="62">
        <v>10.5</v>
      </c>
      <c r="F6" s="63"/>
      <c r="G6" s="63"/>
      <c r="H6" s="63"/>
      <c r="I6" s="64"/>
      <c r="K6" s="60" t="s">
        <v>3</v>
      </c>
      <c r="L6" s="61"/>
      <c r="M6" s="61"/>
      <c r="N6" s="62">
        <v>10.5</v>
      </c>
      <c r="O6" s="63"/>
      <c r="P6" s="63"/>
      <c r="Q6" s="63"/>
      <c r="R6" s="64"/>
    </row>
    <row r="7" spans="2:18" x14ac:dyDescent="0.25">
      <c r="B7" s="60" t="s">
        <v>4</v>
      </c>
      <c r="C7" s="61"/>
      <c r="D7" s="61"/>
      <c r="E7" s="62">
        <v>14112</v>
      </c>
      <c r="F7" s="63"/>
      <c r="G7" s="63"/>
      <c r="H7" s="63"/>
      <c r="I7" s="64"/>
      <c r="K7" s="60" t="s">
        <v>4</v>
      </c>
      <c r="L7" s="61"/>
      <c r="M7" s="61"/>
      <c r="N7" s="62">
        <v>14112</v>
      </c>
      <c r="O7" s="63"/>
      <c r="P7" s="63"/>
      <c r="Q7" s="63"/>
      <c r="R7" s="64"/>
    </row>
    <row r="8" spans="2:18" ht="15.75" thickBot="1" x14ac:dyDescent="0.3">
      <c r="B8" s="65" t="s">
        <v>5</v>
      </c>
      <c r="C8" s="66"/>
      <c r="D8" s="66"/>
      <c r="E8" s="67">
        <v>1344</v>
      </c>
      <c r="F8" s="68"/>
      <c r="G8" s="68"/>
      <c r="H8" s="68"/>
      <c r="I8" s="69"/>
      <c r="K8" s="65" t="s">
        <v>5</v>
      </c>
      <c r="L8" s="66"/>
      <c r="M8" s="66"/>
      <c r="N8" s="67">
        <v>1344</v>
      </c>
      <c r="O8" s="68"/>
      <c r="P8" s="68"/>
      <c r="Q8" s="68"/>
      <c r="R8" s="69"/>
    </row>
    <row r="9" spans="2:18" ht="15.75" thickBot="1" x14ac:dyDescent="0.3"/>
    <row r="10" spans="2:18" ht="15.75" thickBot="1" x14ac:dyDescent="0.3">
      <c r="B10" s="1"/>
      <c r="C10" s="2" t="s">
        <v>6</v>
      </c>
      <c r="D10" s="2" t="s">
        <v>7</v>
      </c>
      <c r="E10" s="2" t="s">
        <v>8</v>
      </c>
      <c r="F10" s="2"/>
      <c r="G10" s="2" t="s">
        <v>6</v>
      </c>
      <c r="H10" s="2" t="s">
        <v>7</v>
      </c>
      <c r="I10" s="3" t="s">
        <v>8</v>
      </c>
      <c r="K10" s="1"/>
      <c r="L10" s="2" t="s">
        <v>6</v>
      </c>
      <c r="M10" s="2" t="s">
        <v>7</v>
      </c>
      <c r="N10" s="2" t="s">
        <v>8</v>
      </c>
      <c r="O10" s="2"/>
      <c r="P10" s="2" t="s">
        <v>6</v>
      </c>
      <c r="Q10" s="2" t="s">
        <v>7</v>
      </c>
      <c r="R10" s="3" t="s">
        <v>8</v>
      </c>
    </row>
    <row r="11" spans="2:18" x14ac:dyDescent="0.25">
      <c r="B11" s="4" t="s">
        <v>9</v>
      </c>
      <c r="C11" s="33">
        <v>14112</v>
      </c>
      <c r="D11" s="6">
        <v>1.37</v>
      </c>
      <c r="E11" s="6">
        <f>C11*D11</f>
        <v>19333.440000000002</v>
      </c>
      <c r="F11" s="7" t="s">
        <v>10</v>
      </c>
      <c r="G11" s="34">
        <v>14112</v>
      </c>
      <c r="H11" s="6">
        <v>1.24</v>
      </c>
      <c r="I11" s="9">
        <f>G11*H11</f>
        <v>17498.88</v>
      </c>
      <c r="K11" s="4" t="s">
        <v>9</v>
      </c>
      <c r="L11" s="33">
        <v>14112</v>
      </c>
      <c r="M11" s="43">
        <v>1.0780952380952382</v>
      </c>
      <c r="N11" s="6">
        <f>L11*M11</f>
        <v>15214.080000000002</v>
      </c>
      <c r="O11" s="7" t="s">
        <v>10</v>
      </c>
      <c r="P11" s="34">
        <v>14112</v>
      </c>
      <c r="Q11" s="43">
        <v>1.0704761904761906</v>
      </c>
      <c r="R11" s="9">
        <f>P11*Q11</f>
        <v>15106.560000000001</v>
      </c>
    </row>
    <row r="12" spans="2:18" x14ac:dyDescent="0.25">
      <c r="B12" s="10" t="s">
        <v>11</v>
      </c>
      <c r="C12" s="35">
        <v>606816</v>
      </c>
      <c r="D12" s="12">
        <v>1.46</v>
      </c>
      <c r="E12" s="12">
        <f>D12*C12</f>
        <v>885951.36</v>
      </c>
      <c r="F12" s="13" t="s">
        <v>12</v>
      </c>
      <c r="G12" s="36">
        <v>28224</v>
      </c>
      <c r="H12" s="12">
        <v>1.42</v>
      </c>
      <c r="I12" s="15">
        <f>H12*G12</f>
        <v>40078.079999999994</v>
      </c>
      <c r="K12" s="10" t="s">
        <v>11</v>
      </c>
      <c r="L12" s="35">
        <v>606816</v>
      </c>
      <c r="M12" s="44">
        <v>1.1923809523809523</v>
      </c>
      <c r="N12" s="12">
        <f>M12*L12</f>
        <v>723555.83999999997</v>
      </c>
      <c r="O12" s="13" t="s">
        <v>12</v>
      </c>
      <c r="P12" s="36">
        <v>28224</v>
      </c>
      <c r="Q12" s="44">
        <v>1.2076190476190476</v>
      </c>
      <c r="R12" s="15">
        <f>Q12*P12</f>
        <v>34083.839999999997</v>
      </c>
    </row>
    <row r="13" spans="2:18" x14ac:dyDescent="0.25">
      <c r="B13" s="10" t="s">
        <v>13</v>
      </c>
      <c r="C13" s="35">
        <v>42336</v>
      </c>
      <c r="D13" s="12">
        <v>1.35</v>
      </c>
      <c r="E13" s="12">
        <f t="shared" ref="E13:E33" si="0">D13*C13</f>
        <v>57153.600000000006</v>
      </c>
      <c r="F13" s="13" t="s">
        <v>14</v>
      </c>
      <c r="G13" s="36">
        <v>14112</v>
      </c>
      <c r="H13" s="12">
        <v>1.51</v>
      </c>
      <c r="I13" s="15">
        <f t="shared" ref="I13:I33" si="1">H13*G13</f>
        <v>21309.119999999999</v>
      </c>
      <c r="K13" s="10" t="s">
        <v>13</v>
      </c>
      <c r="L13" s="35">
        <v>42336</v>
      </c>
      <c r="M13" s="44">
        <v>1.08</v>
      </c>
      <c r="N13" s="12">
        <f t="shared" ref="N13:N33" si="2">M13*L13</f>
        <v>45722.880000000005</v>
      </c>
      <c r="O13" s="13" t="s">
        <v>14</v>
      </c>
      <c r="P13" s="36">
        <v>14112</v>
      </c>
      <c r="Q13" s="44">
        <v>1.1199999999999999</v>
      </c>
      <c r="R13" s="15">
        <f t="shared" ref="R13:R33" si="3">Q13*P13</f>
        <v>15805.439999999999</v>
      </c>
    </row>
    <row r="14" spans="2:18" x14ac:dyDescent="0.25">
      <c r="B14" s="10" t="s">
        <v>15</v>
      </c>
      <c r="C14" s="35">
        <v>747936</v>
      </c>
      <c r="D14" s="12">
        <v>1.46</v>
      </c>
      <c r="E14" s="12">
        <f t="shared" si="0"/>
        <v>1091986.56</v>
      </c>
      <c r="F14" s="13" t="s">
        <v>16</v>
      </c>
      <c r="G14" s="36">
        <v>14112</v>
      </c>
      <c r="H14" s="12">
        <v>1.41</v>
      </c>
      <c r="I14" s="15">
        <f t="shared" si="1"/>
        <v>19897.919999999998</v>
      </c>
      <c r="K14" s="10" t="s">
        <v>15</v>
      </c>
      <c r="L14" s="35">
        <v>747936</v>
      </c>
      <c r="M14" s="44">
        <v>1.2123809523809523</v>
      </c>
      <c r="N14" s="12">
        <f t="shared" si="2"/>
        <v>906783.36</v>
      </c>
      <c r="O14" s="13" t="s">
        <v>16</v>
      </c>
      <c r="P14" s="36">
        <v>14112</v>
      </c>
      <c r="Q14" s="44">
        <v>1.0990476190476191</v>
      </c>
      <c r="R14" s="15">
        <f t="shared" si="3"/>
        <v>15509.76</v>
      </c>
    </row>
    <row r="15" spans="2:18" x14ac:dyDescent="0.25">
      <c r="B15" s="10" t="s">
        <v>17</v>
      </c>
      <c r="C15" s="35">
        <v>56448</v>
      </c>
      <c r="D15" s="12">
        <v>1.41</v>
      </c>
      <c r="E15" s="12">
        <f t="shared" si="0"/>
        <v>79591.679999999993</v>
      </c>
      <c r="F15" s="13" t="s">
        <v>18</v>
      </c>
      <c r="G15" s="36">
        <v>28224</v>
      </c>
      <c r="H15" s="12">
        <v>1.34</v>
      </c>
      <c r="I15" s="15">
        <f t="shared" si="1"/>
        <v>37820.160000000003</v>
      </c>
      <c r="K15" s="10" t="s">
        <v>17</v>
      </c>
      <c r="L15" s="35">
        <v>56448</v>
      </c>
      <c r="M15" s="44">
        <v>1.1676190476190476</v>
      </c>
      <c r="N15" s="12">
        <f t="shared" si="2"/>
        <v>65909.759999999995</v>
      </c>
      <c r="O15" s="13" t="s">
        <v>18</v>
      </c>
      <c r="P15" s="36">
        <v>28224</v>
      </c>
      <c r="Q15" s="44">
        <v>1.1523809523809523</v>
      </c>
      <c r="R15" s="15">
        <f t="shared" si="3"/>
        <v>32524.799999999996</v>
      </c>
    </row>
    <row r="16" spans="2:18" x14ac:dyDescent="0.25">
      <c r="B16" s="10" t="s">
        <v>19</v>
      </c>
      <c r="C16" s="36">
        <v>14112</v>
      </c>
      <c r="D16" s="12">
        <v>1.42</v>
      </c>
      <c r="E16" s="12">
        <f t="shared" si="0"/>
        <v>20039.039999999997</v>
      </c>
      <c r="F16" s="13" t="s">
        <v>20</v>
      </c>
      <c r="G16" s="36">
        <v>508032</v>
      </c>
      <c r="H16" s="12">
        <v>1.41</v>
      </c>
      <c r="I16" s="15">
        <f t="shared" si="1"/>
        <v>716325.12</v>
      </c>
      <c r="K16" s="10" t="s">
        <v>19</v>
      </c>
      <c r="L16" s="36">
        <v>14112</v>
      </c>
      <c r="M16" s="44">
        <v>1.0990476190476191</v>
      </c>
      <c r="N16" s="12">
        <f t="shared" si="2"/>
        <v>15509.76</v>
      </c>
      <c r="O16" s="13" t="s">
        <v>20</v>
      </c>
      <c r="P16" s="36">
        <v>508032</v>
      </c>
      <c r="Q16" s="44">
        <v>1.0876190476190477</v>
      </c>
      <c r="R16" s="15">
        <f t="shared" si="3"/>
        <v>552545.28000000003</v>
      </c>
    </row>
    <row r="17" spans="2:18" x14ac:dyDescent="0.25">
      <c r="B17" s="10" t="s">
        <v>21</v>
      </c>
      <c r="C17" s="36">
        <v>14112</v>
      </c>
      <c r="D17" s="12">
        <v>1.52</v>
      </c>
      <c r="E17" s="12">
        <f t="shared" si="0"/>
        <v>21450.240000000002</v>
      </c>
      <c r="F17" s="13" t="s">
        <v>22</v>
      </c>
      <c r="G17" s="36">
        <v>127008</v>
      </c>
      <c r="H17" s="12">
        <v>1.49</v>
      </c>
      <c r="I17" s="15">
        <f t="shared" si="1"/>
        <v>189241.92</v>
      </c>
      <c r="K17" s="10" t="s">
        <v>21</v>
      </c>
      <c r="L17" s="36">
        <v>14112</v>
      </c>
      <c r="M17" s="44">
        <v>1.0990476190476191</v>
      </c>
      <c r="N17" s="12">
        <f t="shared" si="2"/>
        <v>15509.76</v>
      </c>
      <c r="O17" s="13" t="s">
        <v>22</v>
      </c>
      <c r="P17" s="36">
        <v>127008</v>
      </c>
      <c r="Q17" s="44">
        <v>1.0409523809523809</v>
      </c>
      <c r="R17" s="15">
        <f t="shared" si="3"/>
        <v>132209.28</v>
      </c>
    </row>
    <row r="18" spans="2:18" x14ac:dyDescent="0.25">
      <c r="B18" s="10" t="s">
        <v>23</v>
      </c>
      <c r="C18" s="35">
        <v>282240</v>
      </c>
      <c r="D18" s="12">
        <v>1.46</v>
      </c>
      <c r="E18" s="12">
        <f t="shared" si="0"/>
        <v>412070.39999999997</v>
      </c>
      <c r="F18" s="13" t="s">
        <v>24</v>
      </c>
      <c r="G18" s="36">
        <v>14112</v>
      </c>
      <c r="H18" s="12">
        <v>1.23</v>
      </c>
      <c r="I18" s="15">
        <f t="shared" si="1"/>
        <v>17357.759999999998</v>
      </c>
      <c r="K18" s="10" t="s">
        <v>23</v>
      </c>
      <c r="L18" s="35">
        <v>282240</v>
      </c>
      <c r="M18" s="44">
        <v>1.1276190476190475</v>
      </c>
      <c r="N18" s="12">
        <f t="shared" si="2"/>
        <v>318259.19999999995</v>
      </c>
      <c r="O18" s="13" t="s">
        <v>24</v>
      </c>
      <c r="P18" s="36">
        <v>14112</v>
      </c>
      <c r="Q18" s="44">
        <v>1.1676190476190476</v>
      </c>
      <c r="R18" s="15">
        <f t="shared" si="3"/>
        <v>16477.439999999999</v>
      </c>
    </row>
    <row r="19" spans="2:18" x14ac:dyDescent="0.25">
      <c r="B19" s="10" t="s">
        <v>25</v>
      </c>
      <c r="C19" s="35">
        <v>98784</v>
      </c>
      <c r="D19" s="12">
        <v>1.38</v>
      </c>
      <c r="E19" s="12">
        <f t="shared" si="0"/>
        <v>136321.91999999998</v>
      </c>
      <c r="F19" s="13" t="s">
        <v>26</v>
      </c>
      <c r="G19" s="36">
        <v>366912</v>
      </c>
      <c r="H19" s="12">
        <v>1.33</v>
      </c>
      <c r="I19" s="15">
        <f t="shared" si="1"/>
        <v>487992.96</v>
      </c>
      <c r="K19" s="10" t="s">
        <v>25</v>
      </c>
      <c r="L19" s="35">
        <v>98784</v>
      </c>
      <c r="M19" s="44">
        <v>1.0638095238095238</v>
      </c>
      <c r="N19" s="12">
        <f t="shared" si="2"/>
        <v>105087.36</v>
      </c>
      <c r="O19" s="13" t="s">
        <v>26</v>
      </c>
      <c r="P19" s="36">
        <v>366912</v>
      </c>
      <c r="Q19" s="44">
        <v>1.0247619047619048</v>
      </c>
      <c r="R19" s="15">
        <f t="shared" si="3"/>
        <v>375997.44</v>
      </c>
    </row>
    <row r="20" spans="2:18" x14ac:dyDescent="0.25">
      <c r="B20" s="10" t="s">
        <v>27</v>
      </c>
      <c r="C20" s="36">
        <v>14112</v>
      </c>
      <c r="D20" s="12">
        <v>1.39</v>
      </c>
      <c r="E20" s="12">
        <f t="shared" si="0"/>
        <v>19615.68</v>
      </c>
      <c r="F20" s="13" t="s">
        <v>28</v>
      </c>
      <c r="G20" s="36">
        <v>98784</v>
      </c>
      <c r="H20" s="12">
        <v>1.42</v>
      </c>
      <c r="I20" s="15">
        <f t="shared" si="1"/>
        <v>140273.28</v>
      </c>
      <c r="K20" s="10" t="s">
        <v>27</v>
      </c>
      <c r="L20" s="36">
        <v>14112</v>
      </c>
      <c r="M20" s="44">
        <v>1.2314285714285713</v>
      </c>
      <c r="N20" s="12">
        <f t="shared" si="2"/>
        <v>17377.919999999998</v>
      </c>
      <c r="O20" s="13" t="s">
        <v>28</v>
      </c>
      <c r="P20" s="36">
        <v>98784</v>
      </c>
      <c r="Q20" s="44">
        <v>1.0971428571428572</v>
      </c>
      <c r="R20" s="15">
        <f t="shared" si="3"/>
        <v>108380.16</v>
      </c>
    </row>
    <row r="21" spans="2:18" x14ac:dyDescent="0.25">
      <c r="B21" s="10" t="s">
        <v>29</v>
      </c>
      <c r="C21" s="35">
        <v>81144</v>
      </c>
      <c r="D21" s="12">
        <v>1.26</v>
      </c>
      <c r="E21" s="12">
        <f t="shared" si="0"/>
        <v>102241.44</v>
      </c>
      <c r="F21" s="13" t="s">
        <v>30</v>
      </c>
      <c r="G21" s="36">
        <v>112896</v>
      </c>
      <c r="H21" s="12">
        <v>1.45</v>
      </c>
      <c r="I21" s="15">
        <f t="shared" si="1"/>
        <v>163699.19999999998</v>
      </c>
      <c r="K21" s="10" t="s">
        <v>29</v>
      </c>
      <c r="L21" s="35">
        <v>81144</v>
      </c>
      <c r="M21" s="44">
        <v>1.0276190476190474</v>
      </c>
      <c r="N21" s="12">
        <f t="shared" si="2"/>
        <v>83385.119999999981</v>
      </c>
      <c r="O21" s="13" t="s">
        <v>30</v>
      </c>
      <c r="P21" s="36">
        <v>112896</v>
      </c>
      <c r="Q21" s="44">
        <v>1.260952380952381</v>
      </c>
      <c r="R21" s="15">
        <f t="shared" si="3"/>
        <v>142356.48000000001</v>
      </c>
    </row>
    <row r="22" spans="2:18" x14ac:dyDescent="0.25">
      <c r="B22" s="10" t="s">
        <v>31</v>
      </c>
      <c r="C22" s="36">
        <v>14112</v>
      </c>
      <c r="D22" s="12">
        <v>1.26</v>
      </c>
      <c r="E22" s="12">
        <f t="shared" si="0"/>
        <v>17781.12</v>
      </c>
      <c r="F22" s="13" t="s">
        <v>32</v>
      </c>
      <c r="G22" s="36">
        <v>112896</v>
      </c>
      <c r="H22" s="12">
        <v>1.43</v>
      </c>
      <c r="I22" s="15">
        <f t="shared" si="1"/>
        <v>161441.28</v>
      </c>
      <c r="K22" s="10" t="s">
        <v>31</v>
      </c>
      <c r="L22" s="36">
        <v>14112</v>
      </c>
      <c r="M22" s="44">
        <v>1.0238095238095237</v>
      </c>
      <c r="N22" s="12">
        <f t="shared" si="2"/>
        <v>14447.999999999998</v>
      </c>
      <c r="O22" s="13" t="s">
        <v>32</v>
      </c>
      <c r="P22" s="36">
        <v>112896</v>
      </c>
      <c r="Q22" s="44">
        <v>1.0476190476190477</v>
      </c>
      <c r="R22" s="15">
        <f t="shared" si="3"/>
        <v>118272</v>
      </c>
    </row>
    <row r="23" spans="2:18" x14ac:dyDescent="0.25">
      <c r="B23" s="10" t="s">
        <v>33</v>
      </c>
      <c r="C23" s="35">
        <v>59976</v>
      </c>
      <c r="D23" s="12">
        <v>1.24</v>
      </c>
      <c r="E23" s="12">
        <f t="shared" si="0"/>
        <v>74370.240000000005</v>
      </c>
      <c r="F23" s="13" t="s">
        <v>34</v>
      </c>
      <c r="G23" s="36">
        <v>14112</v>
      </c>
      <c r="H23" s="12">
        <v>1.51</v>
      </c>
      <c r="I23" s="15">
        <f t="shared" si="1"/>
        <v>21309.119999999999</v>
      </c>
      <c r="K23" s="10" t="s">
        <v>33</v>
      </c>
      <c r="L23" s="35">
        <v>59976</v>
      </c>
      <c r="M23" s="44">
        <v>1.0504761904761903</v>
      </c>
      <c r="N23" s="12">
        <f t="shared" si="2"/>
        <v>63003.359999999993</v>
      </c>
      <c r="O23" s="13" t="s">
        <v>34</v>
      </c>
      <c r="P23" s="36">
        <v>14112</v>
      </c>
      <c r="Q23" s="44">
        <v>1.1095238095238096</v>
      </c>
      <c r="R23" s="15">
        <f t="shared" si="3"/>
        <v>15657.6</v>
      </c>
    </row>
    <row r="24" spans="2:18" x14ac:dyDescent="0.25">
      <c r="B24" s="10" t="s">
        <v>35</v>
      </c>
      <c r="C24" s="36">
        <v>14112</v>
      </c>
      <c r="D24" s="12">
        <v>1.26</v>
      </c>
      <c r="E24" s="12">
        <f t="shared" si="0"/>
        <v>17781.12</v>
      </c>
      <c r="F24" s="13" t="s">
        <v>36</v>
      </c>
      <c r="G24" s="36">
        <v>14112</v>
      </c>
      <c r="H24" s="12">
        <v>1.49</v>
      </c>
      <c r="I24" s="15">
        <f t="shared" si="1"/>
        <v>21026.880000000001</v>
      </c>
      <c r="K24" s="10" t="s">
        <v>35</v>
      </c>
      <c r="L24" s="36">
        <v>14112</v>
      </c>
      <c r="M24" s="44">
        <v>1.0971428571428572</v>
      </c>
      <c r="N24" s="12">
        <f t="shared" si="2"/>
        <v>15482.880000000001</v>
      </c>
      <c r="O24" s="13" t="s">
        <v>36</v>
      </c>
      <c r="P24" s="36">
        <v>14112</v>
      </c>
      <c r="Q24" s="44">
        <v>1.059047619047619</v>
      </c>
      <c r="R24" s="15">
        <f t="shared" si="3"/>
        <v>14945.279999999999</v>
      </c>
    </row>
    <row r="25" spans="2:18" x14ac:dyDescent="0.25">
      <c r="B25" s="10" t="s">
        <v>37</v>
      </c>
      <c r="C25" s="35">
        <v>127008</v>
      </c>
      <c r="D25" s="12">
        <v>1.34</v>
      </c>
      <c r="E25" s="12">
        <f t="shared" si="0"/>
        <v>170190.72</v>
      </c>
      <c r="F25" s="13" t="s">
        <v>38</v>
      </c>
      <c r="G25" s="36">
        <v>14112</v>
      </c>
      <c r="H25" s="12">
        <v>1.24</v>
      </c>
      <c r="I25" s="15">
        <f t="shared" si="1"/>
        <v>17498.88</v>
      </c>
      <c r="K25" s="10" t="s">
        <v>37</v>
      </c>
      <c r="L25" s="35">
        <v>127008</v>
      </c>
      <c r="M25" s="44">
        <v>1.0180952380952379</v>
      </c>
      <c r="N25" s="12">
        <f t="shared" si="2"/>
        <v>129306.23999999998</v>
      </c>
      <c r="O25" s="13" t="s">
        <v>38</v>
      </c>
      <c r="P25" s="36">
        <v>14112</v>
      </c>
      <c r="Q25" s="44">
        <v>1.1676190476190476</v>
      </c>
      <c r="R25" s="15">
        <f t="shared" si="3"/>
        <v>16477.439999999999</v>
      </c>
    </row>
    <row r="26" spans="2:18" x14ac:dyDescent="0.25">
      <c r="B26" s="10" t="s">
        <v>39</v>
      </c>
      <c r="C26" s="35">
        <v>141120</v>
      </c>
      <c r="D26" s="12">
        <v>1.31</v>
      </c>
      <c r="E26" s="12">
        <f t="shared" si="0"/>
        <v>184867.20000000001</v>
      </c>
      <c r="F26" s="13" t="s">
        <v>40</v>
      </c>
      <c r="G26" s="36">
        <v>42336</v>
      </c>
      <c r="H26" s="12">
        <v>1.34</v>
      </c>
      <c r="I26" s="15">
        <f t="shared" si="1"/>
        <v>56730.240000000005</v>
      </c>
      <c r="K26" s="10" t="s">
        <v>39</v>
      </c>
      <c r="L26" s="35">
        <v>141120</v>
      </c>
      <c r="M26" s="44">
        <v>1.1019047619047619</v>
      </c>
      <c r="N26" s="12">
        <f t="shared" si="2"/>
        <v>155500.80000000002</v>
      </c>
      <c r="O26" s="13" t="s">
        <v>40</v>
      </c>
      <c r="P26" s="36">
        <v>42336</v>
      </c>
      <c r="Q26" s="44">
        <v>1.0447619047619048</v>
      </c>
      <c r="R26" s="15">
        <f t="shared" si="3"/>
        <v>44231.040000000001</v>
      </c>
    </row>
    <row r="27" spans="2:18" x14ac:dyDescent="0.25">
      <c r="B27" s="10" t="s">
        <v>41</v>
      </c>
      <c r="C27" s="35">
        <v>70560</v>
      </c>
      <c r="D27" s="12">
        <v>1.41</v>
      </c>
      <c r="E27" s="12">
        <f t="shared" si="0"/>
        <v>99489.599999999991</v>
      </c>
      <c r="F27" s="13" t="s">
        <v>42</v>
      </c>
      <c r="G27" s="36">
        <v>747936</v>
      </c>
      <c r="H27" s="12">
        <v>1.38</v>
      </c>
      <c r="I27" s="15">
        <f t="shared" si="1"/>
        <v>1032151.6799999999</v>
      </c>
      <c r="K27" s="10" t="s">
        <v>41</v>
      </c>
      <c r="L27" s="35">
        <v>70560</v>
      </c>
      <c r="M27" s="44">
        <v>1.1352380952380952</v>
      </c>
      <c r="N27" s="12">
        <f t="shared" si="2"/>
        <v>80102.399999999994</v>
      </c>
      <c r="O27" s="13" t="s">
        <v>42</v>
      </c>
      <c r="P27" s="36">
        <v>747936</v>
      </c>
      <c r="Q27" s="44">
        <v>1.1219047619047617</v>
      </c>
      <c r="R27" s="15">
        <f t="shared" si="3"/>
        <v>839112.95999999985</v>
      </c>
    </row>
    <row r="28" spans="2:18" x14ac:dyDescent="0.25">
      <c r="B28" s="10" t="s">
        <v>43</v>
      </c>
      <c r="C28" s="36">
        <v>14112</v>
      </c>
      <c r="D28" s="12">
        <v>1.52</v>
      </c>
      <c r="E28" s="12">
        <f t="shared" si="0"/>
        <v>21450.240000000002</v>
      </c>
      <c r="F28" s="13" t="s">
        <v>44</v>
      </c>
      <c r="G28" s="36">
        <v>14112</v>
      </c>
      <c r="H28" s="12">
        <v>1.29</v>
      </c>
      <c r="I28" s="15">
        <f t="shared" si="1"/>
        <v>18204.48</v>
      </c>
      <c r="K28" s="10" t="s">
        <v>43</v>
      </c>
      <c r="L28" s="36">
        <v>14112</v>
      </c>
      <c r="M28" s="44">
        <v>1.0685714285714287</v>
      </c>
      <c r="N28" s="12">
        <f t="shared" si="2"/>
        <v>15079.680000000002</v>
      </c>
      <c r="O28" s="13" t="s">
        <v>44</v>
      </c>
      <c r="P28" s="36">
        <v>14112</v>
      </c>
      <c r="Q28" s="44">
        <v>1.2314285714285713</v>
      </c>
      <c r="R28" s="15">
        <f t="shared" si="3"/>
        <v>17377.919999999998</v>
      </c>
    </row>
    <row r="29" spans="2:18" x14ac:dyDescent="0.25">
      <c r="B29" s="10" t="s">
        <v>45</v>
      </c>
      <c r="C29" s="35">
        <v>70560</v>
      </c>
      <c r="D29" s="12">
        <v>1.51</v>
      </c>
      <c r="E29" s="12">
        <f t="shared" si="0"/>
        <v>106545.60000000001</v>
      </c>
      <c r="F29" s="13" t="s">
        <v>46</v>
      </c>
      <c r="G29" s="36">
        <v>14112</v>
      </c>
      <c r="H29" s="12">
        <v>1.41</v>
      </c>
      <c r="I29" s="15">
        <f t="shared" si="1"/>
        <v>19897.919999999998</v>
      </c>
      <c r="K29" s="10" t="s">
        <v>45</v>
      </c>
      <c r="L29" s="35">
        <v>70560</v>
      </c>
      <c r="M29" s="44">
        <v>1.1199999999999999</v>
      </c>
      <c r="N29" s="12">
        <f t="shared" si="2"/>
        <v>79027.199999999997</v>
      </c>
      <c r="O29" s="13" t="s">
        <v>46</v>
      </c>
      <c r="P29" s="36">
        <v>14112</v>
      </c>
      <c r="Q29" s="44">
        <v>1.1152380952380954</v>
      </c>
      <c r="R29" s="15">
        <f t="shared" si="3"/>
        <v>15738.240000000002</v>
      </c>
    </row>
    <row r="30" spans="2:18" x14ac:dyDescent="0.25">
      <c r="B30" s="10" t="s">
        <v>47</v>
      </c>
      <c r="C30" s="35">
        <v>437472</v>
      </c>
      <c r="D30" s="12">
        <v>1.28</v>
      </c>
      <c r="E30" s="12">
        <f t="shared" si="0"/>
        <v>559964.16000000003</v>
      </c>
      <c r="F30" s="13" t="s">
        <v>48</v>
      </c>
      <c r="G30" s="36">
        <v>112896</v>
      </c>
      <c r="H30" s="12">
        <v>1.38</v>
      </c>
      <c r="I30" s="15">
        <f t="shared" si="1"/>
        <v>155796.47999999998</v>
      </c>
      <c r="K30" s="10" t="s">
        <v>47</v>
      </c>
      <c r="L30" s="35">
        <v>437472</v>
      </c>
      <c r="M30" s="44">
        <v>1.0352380952380951</v>
      </c>
      <c r="N30" s="12">
        <f t="shared" si="2"/>
        <v>452887.67999999993</v>
      </c>
      <c r="O30" s="13" t="s">
        <v>48</v>
      </c>
      <c r="P30" s="36">
        <v>112896</v>
      </c>
      <c r="Q30" s="44">
        <v>1.0523809523809524</v>
      </c>
      <c r="R30" s="15">
        <f t="shared" si="3"/>
        <v>118809.60000000001</v>
      </c>
    </row>
    <row r="31" spans="2:18" x14ac:dyDescent="0.25">
      <c r="B31" s="10" t="s">
        <v>49</v>
      </c>
      <c r="C31" s="35">
        <v>14112</v>
      </c>
      <c r="D31" s="12">
        <v>1.23</v>
      </c>
      <c r="E31" s="12">
        <f t="shared" si="0"/>
        <v>17357.759999999998</v>
      </c>
      <c r="F31" s="13" t="s">
        <v>50</v>
      </c>
      <c r="G31" s="36">
        <v>127008</v>
      </c>
      <c r="H31" s="12">
        <v>1.57</v>
      </c>
      <c r="I31" s="15">
        <f t="shared" si="1"/>
        <v>199402.56</v>
      </c>
      <c r="K31" s="10" t="s">
        <v>49</v>
      </c>
      <c r="L31" s="35">
        <v>14112</v>
      </c>
      <c r="M31" s="44">
        <v>1.079047619047619</v>
      </c>
      <c r="N31" s="12">
        <f t="shared" si="2"/>
        <v>15227.52</v>
      </c>
      <c r="O31" s="13" t="s">
        <v>50</v>
      </c>
      <c r="P31" s="36">
        <v>127008</v>
      </c>
      <c r="Q31" s="44">
        <v>1.2419047619047618</v>
      </c>
      <c r="R31" s="15">
        <f t="shared" si="3"/>
        <v>157731.84</v>
      </c>
    </row>
    <row r="32" spans="2:18" x14ac:dyDescent="0.25">
      <c r="B32" s="10" t="s">
        <v>51</v>
      </c>
      <c r="C32" s="35">
        <v>28224</v>
      </c>
      <c r="D32" s="12">
        <v>1.37</v>
      </c>
      <c r="E32" s="12">
        <f t="shared" si="0"/>
        <v>38666.880000000005</v>
      </c>
      <c r="F32" s="13" t="s">
        <v>52</v>
      </c>
      <c r="G32" s="36">
        <v>28224</v>
      </c>
      <c r="H32" s="12">
        <v>1.4</v>
      </c>
      <c r="I32" s="15">
        <f t="shared" si="1"/>
        <v>39513.599999999999</v>
      </c>
      <c r="K32" s="10" t="s">
        <v>51</v>
      </c>
      <c r="L32" s="35">
        <v>28224</v>
      </c>
      <c r="M32" s="44">
        <v>1.0780952380952382</v>
      </c>
      <c r="N32" s="12">
        <f t="shared" si="2"/>
        <v>30428.160000000003</v>
      </c>
      <c r="O32" s="13" t="s">
        <v>52</v>
      </c>
      <c r="P32" s="36">
        <v>28224</v>
      </c>
      <c r="Q32" s="44">
        <v>1.0180952380952379</v>
      </c>
      <c r="R32" s="15">
        <f t="shared" si="3"/>
        <v>28734.719999999994</v>
      </c>
    </row>
    <row r="33" spans="2:18" x14ac:dyDescent="0.25">
      <c r="B33" s="10" t="s">
        <v>53</v>
      </c>
      <c r="C33" s="35">
        <v>127008</v>
      </c>
      <c r="D33" s="12">
        <v>1</v>
      </c>
      <c r="E33" s="12">
        <f t="shared" si="0"/>
        <v>127008</v>
      </c>
      <c r="F33" s="13" t="s">
        <v>54</v>
      </c>
      <c r="G33" s="36">
        <v>70560</v>
      </c>
      <c r="H33" s="12">
        <v>1.25</v>
      </c>
      <c r="I33" s="15">
        <f t="shared" si="1"/>
        <v>88200</v>
      </c>
      <c r="K33" s="10" t="s">
        <v>53</v>
      </c>
      <c r="L33" s="35">
        <v>127008</v>
      </c>
      <c r="M33" s="44">
        <v>1.06</v>
      </c>
      <c r="N33" s="12">
        <f t="shared" si="2"/>
        <v>134628.48000000001</v>
      </c>
      <c r="O33" s="13" t="s">
        <v>54</v>
      </c>
      <c r="P33" s="36">
        <v>70560</v>
      </c>
      <c r="Q33" s="44">
        <v>1.0476190476190477</v>
      </c>
      <c r="R33" s="15">
        <f t="shared" si="3"/>
        <v>73920</v>
      </c>
    </row>
    <row r="34" spans="2:18" x14ac:dyDescent="0.25">
      <c r="B34" s="16" t="s">
        <v>55</v>
      </c>
      <c r="C34" s="36">
        <v>14112</v>
      </c>
      <c r="D34" s="12">
        <v>1.26</v>
      </c>
      <c r="E34" s="12">
        <f>C34*D34</f>
        <v>17781.12</v>
      </c>
      <c r="F34" s="13" t="s">
        <v>56</v>
      </c>
      <c r="G34" s="36">
        <v>14112</v>
      </c>
      <c r="H34" s="18">
        <v>1.38</v>
      </c>
      <c r="I34" s="20">
        <f>H34*G34</f>
        <v>19474.559999999998</v>
      </c>
      <c r="K34" s="16" t="s">
        <v>55</v>
      </c>
      <c r="L34" s="36">
        <v>14112</v>
      </c>
      <c r="M34" s="45">
        <v>1.2085714285714286</v>
      </c>
      <c r="N34" s="12">
        <f>L34*M34</f>
        <v>17055.36</v>
      </c>
      <c r="O34" s="13" t="s">
        <v>56</v>
      </c>
      <c r="P34" s="36">
        <v>14112</v>
      </c>
      <c r="Q34" s="45">
        <v>1.2066666666666666</v>
      </c>
      <c r="R34" s="20">
        <f>Q34*P34</f>
        <v>17028.48</v>
      </c>
    </row>
    <row r="35" spans="2:18" ht="15.75" thickBot="1" x14ac:dyDescent="0.3">
      <c r="B35" s="21"/>
      <c r="C35" s="37"/>
      <c r="D35" s="23"/>
      <c r="E35" s="23"/>
      <c r="F35" s="24" t="s">
        <v>57</v>
      </c>
      <c r="G35" s="38">
        <v>28224</v>
      </c>
      <c r="H35" s="23">
        <v>1.43</v>
      </c>
      <c r="I35" s="26">
        <f t="shared" ref="I35" si="4">H35*G35</f>
        <v>40360.32</v>
      </c>
      <c r="K35" s="21"/>
      <c r="L35" s="37"/>
      <c r="M35" s="23"/>
      <c r="N35" s="23"/>
      <c r="O35" s="24" t="s">
        <v>57</v>
      </c>
      <c r="P35" s="38">
        <v>28224</v>
      </c>
      <c r="Q35" s="46">
        <v>1.0628571428571429</v>
      </c>
      <c r="R35" s="26">
        <f t="shared" ref="R35" si="5">Q35*P35</f>
        <v>29998.080000000002</v>
      </c>
    </row>
    <row r="36" spans="2:18" ht="15.75" thickBot="1" x14ac:dyDescent="0.3"/>
    <row r="37" spans="2:18" ht="15.75" thickBot="1" x14ac:dyDescent="0.3">
      <c r="C37" s="41" t="s">
        <v>58</v>
      </c>
      <c r="D37" s="42">
        <f>SUM(E11:E34)+SUM(I11:I35)</f>
        <v>8041511.5200000014</v>
      </c>
      <c r="L37" s="41" t="s">
        <v>58</v>
      </c>
      <c r="M37" s="42">
        <f>SUM(N11:N34)+SUM(R11:R35)</f>
        <v>6463524.4799999995</v>
      </c>
    </row>
  </sheetData>
  <mergeCells count="26">
    <mergeCell ref="B6:D6"/>
    <mergeCell ref="E6:I6"/>
    <mergeCell ref="B7:D7"/>
    <mergeCell ref="E7:I7"/>
    <mergeCell ref="B8:D8"/>
    <mergeCell ref="E8:I8"/>
    <mergeCell ref="B5:D5"/>
    <mergeCell ref="E5:I5"/>
    <mergeCell ref="K2:R2"/>
    <mergeCell ref="K3:M3"/>
    <mergeCell ref="N3:R3"/>
    <mergeCell ref="K4:M4"/>
    <mergeCell ref="N4:R4"/>
    <mergeCell ref="K5:M5"/>
    <mergeCell ref="N5:R5"/>
    <mergeCell ref="B2:I2"/>
    <mergeCell ref="B3:D3"/>
    <mergeCell ref="E3:I3"/>
    <mergeCell ref="B4:D4"/>
    <mergeCell ref="E4:I4"/>
    <mergeCell ref="K6:M6"/>
    <mergeCell ref="N6:R6"/>
    <mergeCell ref="K7:M7"/>
    <mergeCell ref="N7:R7"/>
    <mergeCell ref="K8:M8"/>
    <mergeCell ref="N8:R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"/>
  <sheetViews>
    <sheetView topLeftCell="E1" workbookViewId="0">
      <selection activeCell="M37" sqref="M37"/>
    </sheetView>
  </sheetViews>
  <sheetFormatPr defaultRowHeight="15" x14ac:dyDescent="0.25"/>
  <cols>
    <col min="2" max="2" width="4.140625" customWidth="1"/>
    <col min="3" max="3" width="22.140625" customWidth="1"/>
    <col min="4" max="4" width="24.5703125" customWidth="1"/>
    <col min="5" max="5" width="16.140625" customWidth="1"/>
    <col min="7" max="7" width="22.140625" customWidth="1"/>
    <col min="8" max="8" width="24.5703125" customWidth="1"/>
    <col min="9" max="9" width="10.7109375" customWidth="1"/>
    <col min="13" max="13" width="14.28515625" bestFit="1" customWidth="1"/>
  </cols>
  <sheetData>
    <row r="1" spans="2:18" ht="15.75" thickBot="1" x14ac:dyDescent="0.3"/>
    <row r="2" spans="2:18" x14ac:dyDescent="0.25">
      <c r="B2" s="70" t="s">
        <v>68</v>
      </c>
      <c r="C2" s="71"/>
      <c r="D2" s="71"/>
      <c r="E2" s="71"/>
      <c r="F2" s="71"/>
      <c r="G2" s="71"/>
      <c r="H2" s="71"/>
      <c r="I2" s="72"/>
      <c r="K2" s="70" t="s">
        <v>75</v>
      </c>
      <c r="L2" s="71"/>
      <c r="M2" s="71"/>
      <c r="N2" s="71"/>
      <c r="O2" s="71"/>
      <c r="P2" s="71"/>
      <c r="Q2" s="71"/>
      <c r="R2" s="72"/>
    </row>
    <row r="3" spans="2:18" x14ac:dyDescent="0.25">
      <c r="B3" s="73" t="s">
        <v>0</v>
      </c>
      <c r="C3" s="74"/>
      <c r="D3" s="75"/>
      <c r="E3" s="76"/>
      <c r="F3" s="74"/>
      <c r="G3" s="74"/>
      <c r="H3" s="74"/>
      <c r="I3" s="77"/>
      <c r="K3" s="73" t="s">
        <v>0</v>
      </c>
      <c r="L3" s="74"/>
      <c r="M3" s="75"/>
      <c r="N3" s="76">
        <v>100455</v>
      </c>
      <c r="O3" s="74"/>
      <c r="P3" s="74"/>
      <c r="Q3" s="74"/>
      <c r="R3" s="77"/>
    </row>
    <row r="4" spans="2:18" x14ac:dyDescent="0.25">
      <c r="B4" s="60" t="s">
        <v>1</v>
      </c>
      <c r="C4" s="61"/>
      <c r="D4" s="61"/>
      <c r="E4" s="62" t="s">
        <v>64</v>
      </c>
      <c r="F4" s="63"/>
      <c r="G4" s="63"/>
      <c r="H4" s="63"/>
      <c r="I4" s="64"/>
      <c r="K4" s="60" t="s">
        <v>1</v>
      </c>
      <c r="L4" s="61"/>
      <c r="M4" s="61"/>
      <c r="N4" s="62" t="s">
        <v>64</v>
      </c>
      <c r="O4" s="63"/>
      <c r="P4" s="63"/>
      <c r="Q4" s="63"/>
      <c r="R4" s="64"/>
    </row>
    <row r="5" spans="2:18" x14ac:dyDescent="0.25">
      <c r="B5" s="60" t="s">
        <v>2</v>
      </c>
      <c r="C5" s="61"/>
      <c r="D5" s="61"/>
      <c r="E5" s="62" t="s">
        <v>65</v>
      </c>
      <c r="F5" s="63"/>
      <c r="G5" s="63"/>
      <c r="H5" s="63"/>
      <c r="I5" s="64"/>
      <c r="K5" s="60" t="s">
        <v>2</v>
      </c>
      <c r="L5" s="61"/>
      <c r="M5" s="61"/>
      <c r="N5" s="62">
        <v>16</v>
      </c>
      <c r="O5" s="63"/>
      <c r="P5" s="63"/>
      <c r="Q5" s="63"/>
      <c r="R5" s="64"/>
    </row>
    <row r="6" spans="2:18" x14ac:dyDescent="0.25">
      <c r="B6" s="60" t="s">
        <v>3</v>
      </c>
      <c r="C6" s="61"/>
      <c r="D6" s="61"/>
      <c r="E6" s="62" t="s">
        <v>66</v>
      </c>
      <c r="F6" s="63"/>
      <c r="G6" s="63"/>
      <c r="H6" s="63"/>
      <c r="I6" s="64"/>
      <c r="K6" s="60" t="s">
        <v>3</v>
      </c>
      <c r="L6" s="61"/>
      <c r="M6" s="61"/>
      <c r="N6" s="62">
        <v>11</v>
      </c>
      <c r="O6" s="63"/>
      <c r="P6" s="63"/>
      <c r="Q6" s="63"/>
      <c r="R6" s="64"/>
    </row>
    <row r="7" spans="2:18" x14ac:dyDescent="0.25">
      <c r="B7" s="60" t="s">
        <v>4</v>
      </c>
      <c r="C7" s="61"/>
      <c r="D7" s="61"/>
      <c r="E7" s="62" t="s">
        <v>67</v>
      </c>
      <c r="F7" s="63"/>
      <c r="G7" s="63"/>
      <c r="H7" s="63"/>
      <c r="I7" s="64"/>
      <c r="K7" s="60" t="s">
        <v>4</v>
      </c>
      <c r="L7" s="61"/>
      <c r="M7" s="61"/>
      <c r="N7" s="62">
        <v>12960</v>
      </c>
      <c r="O7" s="63"/>
      <c r="P7" s="63"/>
      <c r="Q7" s="63"/>
      <c r="R7" s="64"/>
    </row>
    <row r="8" spans="2:18" ht="15.75" thickBot="1" x14ac:dyDescent="0.3">
      <c r="B8" s="65" t="s">
        <v>5</v>
      </c>
      <c r="C8" s="66"/>
      <c r="D8" s="66"/>
      <c r="E8" s="67">
        <v>1620</v>
      </c>
      <c r="F8" s="68"/>
      <c r="G8" s="68"/>
      <c r="H8" s="68"/>
      <c r="I8" s="69"/>
      <c r="K8" s="65" t="s">
        <v>5</v>
      </c>
      <c r="L8" s="66"/>
      <c r="M8" s="66"/>
      <c r="N8" s="67">
        <v>1080</v>
      </c>
      <c r="O8" s="68"/>
      <c r="P8" s="68"/>
      <c r="Q8" s="68"/>
      <c r="R8" s="69"/>
    </row>
    <row r="9" spans="2:18" ht="15.75" thickBot="1" x14ac:dyDescent="0.3"/>
    <row r="10" spans="2:18" ht="15.75" thickBot="1" x14ac:dyDescent="0.3">
      <c r="B10" s="1"/>
      <c r="C10" s="2" t="s">
        <v>6</v>
      </c>
      <c r="D10" s="2" t="s">
        <v>7</v>
      </c>
      <c r="E10" s="2" t="s">
        <v>8</v>
      </c>
      <c r="F10" s="2"/>
      <c r="G10" s="2" t="s">
        <v>6</v>
      </c>
      <c r="H10" s="2" t="s">
        <v>7</v>
      </c>
      <c r="I10" s="3" t="s">
        <v>8</v>
      </c>
      <c r="K10" s="1"/>
      <c r="L10" s="2" t="s">
        <v>6</v>
      </c>
      <c r="M10" s="2" t="s">
        <v>7</v>
      </c>
      <c r="N10" s="2" t="s">
        <v>8</v>
      </c>
      <c r="O10" s="2"/>
      <c r="P10" s="2" t="s">
        <v>6</v>
      </c>
      <c r="Q10" s="2" t="s">
        <v>7</v>
      </c>
      <c r="R10" s="3" t="s">
        <v>8</v>
      </c>
    </row>
    <row r="11" spans="2:18" ht="15.75" thickBot="1" x14ac:dyDescent="0.3">
      <c r="B11" s="4" t="s">
        <v>9</v>
      </c>
      <c r="C11" s="33">
        <v>12096</v>
      </c>
      <c r="D11" s="6">
        <v>1.81</v>
      </c>
      <c r="E11" s="6">
        <f>C11*D11</f>
        <v>21893.760000000002</v>
      </c>
      <c r="F11" s="7" t="s">
        <v>10</v>
      </c>
      <c r="G11" s="34">
        <v>12096</v>
      </c>
      <c r="H11" s="6">
        <v>1.81</v>
      </c>
      <c r="I11" s="9">
        <f>G11*H11</f>
        <v>21893.760000000002</v>
      </c>
      <c r="K11" s="4" t="s">
        <v>9</v>
      </c>
      <c r="L11" s="33">
        <v>12096</v>
      </c>
      <c r="M11" s="43">
        <v>1.125</v>
      </c>
      <c r="N11" s="6">
        <f>L11*M11</f>
        <v>13608</v>
      </c>
      <c r="O11" s="7" t="s">
        <v>10</v>
      </c>
      <c r="P11" s="34">
        <v>12096</v>
      </c>
      <c r="Q11" s="43">
        <v>1.1158333333333335</v>
      </c>
      <c r="R11" s="9">
        <f>P11*Q11</f>
        <v>13497.12</v>
      </c>
    </row>
    <row r="12" spans="2:18" ht="15.75" thickBot="1" x14ac:dyDescent="0.3">
      <c r="B12" s="10" t="s">
        <v>11</v>
      </c>
      <c r="C12" s="39">
        <v>145152</v>
      </c>
      <c r="D12" s="6">
        <v>1.81</v>
      </c>
      <c r="E12" s="12">
        <f>C12*D12</f>
        <v>262725.12</v>
      </c>
      <c r="F12" s="13" t="s">
        <v>12</v>
      </c>
      <c r="G12" s="36">
        <v>12096</v>
      </c>
      <c r="H12" s="6">
        <v>1.81</v>
      </c>
      <c r="I12" s="15">
        <f>H12*G12</f>
        <v>21893.760000000002</v>
      </c>
      <c r="K12" s="10" t="s">
        <v>11</v>
      </c>
      <c r="L12" s="39">
        <v>145152</v>
      </c>
      <c r="M12" s="44">
        <v>1.2575000000000001</v>
      </c>
      <c r="N12" s="12">
        <f>L12*M12</f>
        <v>182528.64000000001</v>
      </c>
      <c r="O12" s="13" t="s">
        <v>12</v>
      </c>
      <c r="P12" s="36">
        <v>12096</v>
      </c>
      <c r="Q12" s="44">
        <v>1.2758333333333334</v>
      </c>
      <c r="R12" s="15">
        <f>Q12*P12</f>
        <v>15432.480000000001</v>
      </c>
    </row>
    <row r="13" spans="2:18" ht="15.75" thickBot="1" x14ac:dyDescent="0.3">
      <c r="B13" s="10" t="s">
        <v>13</v>
      </c>
      <c r="C13" s="35">
        <v>12096</v>
      </c>
      <c r="D13" s="6">
        <v>1.81</v>
      </c>
      <c r="E13" s="12">
        <f t="shared" ref="E13:E33" si="0">D13*C13</f>
        <v>21893.760000000002</v>
      </c>
      <c r="F13" s="13" t="s">
        <v>14</v>
      </c>
      <c r="G13" s="36">
        <v>36288</v>
      </c>
      <c r="H13" s="6">
        <v>1.81</v>
      </c>
      <c r="I13" s="15">
        <f t="shared" ref="I13:I33" si="1">H13*G13</f>
        <v>65681.279999999999</v>
      </c>
      <c r="K13" s="10" t="s">
        <v>13</v>
      </c>
      <c r="L13" s="35">
        <v>12096</v>
      </c>
      <c r="M13" s="44">
        <v>1.1266666666666667</v>
      </c>
      <c r="N13" s="12">
        <f t="shared" ref="N13:N33" si="2">M13*L13</f>
        <v>13628.16</v>
      </c>
      <c r="O13" s="13" t="s">
        <v>14</v>
      </c>
      <c r="P13" s="36">
        <v>36288</v>
      </c>
      <c r="Q13" s="44">
        <v>1.1741666666666666</v>
      </c>
      <c r="R13" s="15">
        <f t="shared" ref="R13:R33" si="3">Q13*P13</f>
        <v>42608.159999999996</v>
      </c>
    </row>
    <row r="14" spans="2:18" ht="15.75" thickBot="1" x14ac:dyDescent="0.3">
      <c r="B14" s="10" t="s">
        <v>15</v>
      </c>
      <c r="C14" s="35">
        <v>641088</v>
      </c>
      <c r="D14" s="6">
        <v>1.81</v>
      </c>
      <c r="E14" s="12">
        <f t="shared" si="0"/>
        <v>1160369.28</v>
      </c>
      <c r="F14" s="13" t="s">
        <v>16</v>
      </c>
      <c r="G14" s="36">
        <v>12096</v>
      </c>
      <c r="H14" s="6">
        <v>1.81</v>
      </c>
      <c r="I14" s="15">
        <f t="shared" si="1"/>
        <v>21893.760000000002</v>
      </c>
      <c r="K14" s="10" t="s">
        <v>15</v>
      </c>
      <c r="L14" s="35">
        <v>641088</v>
      </c>
      <c r="M14" s="44">
        <v>1.2808333333333333</v>
      </c>
      <c r="N14" s="12">
        <f t="shared" si="2"/>
        <v>821126.88</v>
      </c>
      <c r="O14" s="13" t="s">
        <v>16</v>
      </c>
      <c r="P14" s="36">
        <v>12096</v>
      </c>
      <c r="Q14" s="44">
        <v>1.1491666666666667</v>
      </c>
      <c r="R14" s="15">
        <f t="shared" si="3"/>
        <v>13900.32</v>
      </c>
    </row>
    <row r="15" spans="2:18" ht="15.75" thickBot="1" x14ac:dyDescent="0.3">
      <c r="B15" s="10" t="s">
        <v>17</v>
      </c>
      <c r="C15" s="35">
        <v>24192</v>
      </c>
      <c r="D15" s="6">
        <v>1.81</v>
      </c>
      <c r="E15" s="12">
        <f t="shared" si="0"/>
        <v>43787.520000000004</v>
      </c>
      <c r="F15" s="13" t="s">
        <v>18</v>
      </c>
      <c r="G15" s="36">
        <v>24192</v>
      </c>
      <c r="H15" s="6">
        <v>1.81</v>
      </c>
      <c r="I15" s="15">
        <f t="shared" si="1"/>
        <v>43787.520000000004</v>
      </c>
      <c r="K15" s="10" t="s">
        <v>17</v>
      </c>
      <c r="L15" s="35">
        <v>24192</v>
      </c>
      <c r="M15" s="44">
        <v>1.2283333333333333</v>
      </c>
      <c r="N15" s="12">
        <f t="shared" si="2"/>
        <v>29715.84</v>
      </c>
      <c r="O15" s="13" t="s">
        <v>18</v>
      </c>
      <c r="P15" s="36">
        <v>24192</v>
      </c>
      <c r="Q15" s="44">
        <v>1.2108333333333332</v>
      </c>
      <c r="R15" s="15">
        <f t="shared" si="3"/>
        <v>29292.479999999996</v>
      </c>
    </row>
    <row r="16" spans="2:18" ht="15.75" thickBot="1" x14ac:dyDescent="0.3">
      <c r="B16" s="10" t="s">
        <v>19</v>
      </c>
      <c r="C16" s="35">
        <v>36288</v>
      </c>
      <c r="D16" s="6">
        <v>1.81</v>
      </c>
      <c r="E16" s="12">
        <f t="shared" si="0"/>
        <v>65681.279999999999</v>
      </c>
      <c r="F16" s="13" t="s">
        <v>20</v>
      </c>
      <c r="G16" s="36">
        <v>290304</v>
      </c>
      <c r="H16" s="6">
        <v>1.81</v>
      </c>
      <c r="I16" s="15">
        <f t="shared" si="1"/>
        <v>525450.23999999999</v>
      </c>
      <c r="K16" s="10" t="s">
        <v>19</v>
      </c>
      <c r="L16" s="35">
        <v>36288</v>
      </c>
      <c r="M16" s="44">
        <v>1.1491666666666667</v>
      </c>
      <c r="N16" s="12">
        <f t="shared" si="2"/>
        <v>41700.959999999999</v>
      </c>
      <c r="O16" s="13" t="s">
        <v>20</v>
      </c>
      <c r="P16" s="36">
        <v>290304</v>
      </c>
      <c r="Q16" s="44">
        <v>1.1358333333333335</v>
      </c>
      <c r="R16" s="15">
        <f t="shared" si="3"/>
        <v>329736.96000000002</v>
      </c>
    </row>
    <row r="17" spans="2:18" ht="15.75" thickBot="1" x14ac:dyDescent="0.3">
      <c r="B17" s="10" t="s">
        <v>21</v>
      </c>
      <c r="C17" s="36">
        <v>12096</v>
      </c>
      <c r="D17" s="6">
        <v>1.81</v>
      </c>
      <c r="E17" s="12">
        <f t="shared" si="0"/>
        <v>21893.760000000002</v>
      </c>
      <c r="F17" s="13" t="s">
        <v>22</v>
      </c>
      <c r="G17" s="36">
        <v>12096</v>
      </c>
      <c r="H17" s="6">
        <v>1.81</v>
      </c>
      <c r="I17" s="15">
        <f t="shared" si="1"/>
        <v>21893.760000000002</v>
      </c>
      <c r="K17" s="10" t="s">
        <v>21</v>
      </c>
      <c r="L17" s="36">
        <v>12096</v>
      </c>
      <c r="M17" s="44">
        <v>1.1491666666666667</v>
      </c>
      <c r="N17" s="12">
        <f t="shared" si="2"/>
        <v>13900.32</v>
      </c>
      <c r="O17" s="13" t="s">
        <v>22</v>
      </c>
      <c r="P17" s="36">
        <v>12096</v>
      </c>
      <c r="Q17" s="44">
        <v>1.0816666666666668</v>
      </c>
      <c r="R17" s="15">
        <f t="shared" si="3"/>
        <v>13083.840000000002</v>
      </c>
    </row>
    <row r="18" spans="2:18" ht="15.75" thickBot="1" x14ac:dyDescent="0.3">
      <c r="B18" s="10" t="s">
        <v>23</v>
      </c>
      <c r="C18" s="35">
        <v>48384</v>
      </c>
      <c r="D18" s="6">
        <v>1.81</v>
      </c>
      <c r="E18" s="12">
        <f t="shared" si="0"/>
        <v>87575.040000000008</v>
      </c>
      <c r="F18" s="13" t="s">
        <v>24</v>
      </c>
      <c r="G18" s="36">
        <v>12096</v>
      </c>
      <c r="H18" s="6">
        <v>1.81</v>
      </c>
      <c r="I18" s="15">
        <f t="shared" si="1"/>
        <v>21893.760000000002</v>
      </c>
      <c r="K18" s="10" t="s">
        <v>23</v>
      </c>
      <c r="L18" s="35">
        <v>48384</v>
      </c>
      <c r="M18" s="44">
        <v>1.1824999999999999</v>
      </c>
      <c r="N18" s="12">
        <f t="shared" si="2"/>
        <v>57214.079999999994</v>
      </c>
      <c r="O18" s="13" t="s">
        <v>24</v>
      </c>
      <c r="P18" s="36">
        <v>12096</v>
      </c>
      <c r="Q18" s="44">
        <v>1.2283333333333333</v>
      </c>
      <c r="R18" s="15">
        <f t="shared" si="3"/>
        <v>14857.92</v>
      </c>
    </row>
    <row r="19" spans="2:18" ht="15.75" thickBot="1" x14ac:dyDescent="0.3">
      <c r="B19" s="10" t="s">
        <v>25</v>
      </c>
      <c r="C19" s="35">
        <v>96768</v>
      </c>
      <c r="D19" s="6">
        <v>1.81</v>
      </c>
      <c r="E19" s="12">
        <f t="shared" si="0"/>
        <v>175150.08000000002</v>
      </c>
      <c r="F19" s="13" t="s">
        <v>26</v>
      </c>
      <c r="G19" s="36">
        <v>133056</v>
      </c>
      <c r="H19" s="6">
        <v>1.81</v>
      </c>
      <c r="I19" s="15">
        <f t="shared" si="1"/>
        <v>240831.36000000002</v>
      </c>
      <c r="K19" s="10" t="s">
        <v>25</v>
      </c>
      <c r="L19" s="35">
        <v>96768</v>
      </c>
      <c r="M19" s="44">
        <v>1.1074999999999999</v>
      </c>
      <c r="N19" s="12">
        <f t="shared" si="2"/>
        <v>107170.56</v>
      </c>
      <c r="O19" s="13" t="s">
        <v>26</v>
      </c>
      <c r="P19" s="36">
        <v>133056</v>
      </c>
      <c r="Q19" s="44">
        <v>1.0625</v>
      </c>
      <c r="R19" s="15">
        <f t="shared" si="3"/>
        <v>141372</v>
      </c>
    </row>
    <row r="20" spans="2:18" ht="15.75" thickBot="1" x14ac:dyDescent="0.3">
      <c r="B20" s="10" t="s">
        <v>27</v>
      </c>
      <c r="C20" s="36">
        <v>12096</v>
      </c>
      <c r="D20" s="6">
        <v>1.81</v>
      </c>
      <c r="E20" s="12">
        <f t="shared" si="0"/>
        <v>21893.760000000002</v>
      </c>
      <c r="F20" s="13" t="s">
        <v>28</v>
      </c>
      <c r="G20" s="36">
        <v>12096</v>
      </c>
      <c r="H20" s="6">
        <v>1.81</v>
      </c>
      <c r="I20" s="15">
        <f t="shared" si="1"/>
        <v>21893.760000000002</v>
      </c>
      <c r="K20" s="10" t="s">
        <v>27</v>
      </c>
      <c r="L20" s="36">
        <v>12096</v>
      </c>
      <c r="M20" s="44">
        <v>1.3033333333333335</v>
      </c>
      <c r="N20" s="12">
        <f t="shared" si="2"/>
        <v>15765.12</v>
      </c>
      <c r="O20" s="13" t="s">
        <v>28</v>
      </c>
      <c r="P20" s="36">
        <v>12096</v>
      </c>
      <c r="Q20" s="44">
        <v>1.1466666666666667</v>
      </c>
      <c r="R20" s="15">
        <f t="shared" si="3"/>
        <v>13870.08</v>
      </c>
    </row>
    <row r="21" spans="2:18" ht="15.75" thickBot="1" x14ac:dyDescent="0.3">
      <c r="B21" s="10" t="s">
        <v>29</v>
      </c>
      <c r="C21" s="35">
        <v>30240</v>
      </c>
      <c r="D21" s="6">
        <v>1.81</v>
      </c>
      <c r="E21" s="12">
        <f t="shared" si="0"/>
        <v>54734.400000000001</v>
      </c>
      <c r="F21" s="13" t="s">
        <v>30</v>
      </c>
      <c r="G21" s="36">
        <v>12096</v>
      </c>
      <c r="H21" s="6">
        <v>1.81</v>
      </c>
      <c r="I21" s="15">
        <f t="shared" si="1"/>
        <v>21893.760000000002</v>
      </c>
      <c r="K21" s="10" t="s">
        <v>29</v>
      </c>
      <c r="L21" s="35">
        <v>30240</v>
      </c>
      <c r="M21" s="44">
        <v>1.0649999999999999</v>
      </c>
      <c r="N21" s="12">
        <f t="shared" si="2"/>
        <v>32205.599999999999</v>
      </c>
      <c r="O21" s="13" t="s">
        <v>30</v>
      </c>
      <c r="P21" s="36">
        <v>12096</v>
      </c>
      <c r="Q21" s="44">
        <v>1.3383333333333332</v>
      </c>
      <c r="R21" s="15">
        <f t="shared" si="3"/>
        <v>16188.479999999998</v>
      </c>
    </row>
    <row r="22" spans="2:18" ht="15.75" thickBot="1" x14ac:dyDescent="0.3">
      <c r="B22" s="10" t="s">
        <v>31</v>
      </c>
      <c r="C22" s="36">
        <v>12096</v>
      </c>
      <c r="D22" s="6">
        <v>1.81</v>
      </c>
      <c r="E22" s="12">
        <f t="shared" si="0"/>
        <v>21893.760000000002</v>
      </c>
      <c r="F22" s="13" t="s">
        <v>32</v>
      </c>
      <c r="G22" s="36">
        <v>96768</v>
      </c>
      <c r="H22" s="6">
        <v>1.81</v>
      </c>
      <c r="I22" s="15">
        <f t="shared" si="1"/>
        <v>175150.08000000002</v>
      </c>
      <c r="K22" s="10" t="s">
        <v>31</v>
      </c>
      <c r="L22" s="36">
        <v>12096</v>
      </c>
      <c r="M22" s="44">
        <v>1.0608333333333333</v>
      </c>
      <c r="N22" s="12">
        <f t="shared" si="2"/>
        <v>12831.84</v>
      </c>
      <c r="O22" s="13" t="s">
        <v>32</v>
      </c>
      <c r="P22" s="36">
        <v>96768</v>
      </c>
      <c r="Q22" s="44">
        <v>1.0883333333333334</v>
      </c>
      <c r="R22" s="15">
        <f t="shared" si="3"/>
        <v>105315.84000000001</v>
      </c>
    </row>
    <row r="23" spans="2:18" ht="15.75" thickBot="1" x14ac:dyDescent="0.3">
      <c r="B23" s="10" t="s">
        <v>33</v>
      </c>
      <c r="C23" s="35">
        <v>36288</v>
      </c>
      <c r="D23" s="6">
        <v>1.81</v>
      </c>
      <c r="E23" s="12">
        <f t="shared" si="0"/>
        <v>65681.279999999999</v>
      </c>
      <c r="F23" s="13" t="s">
        <v>34</v>
      </c>
      <c r="G23" s="36">
        <v>12096</v>
      </c>
      <c r="H23" s="6">
        <v>1.81</v>
      </c>
      <c r="I23" s="15">
        <f t="shared" si="1"/>
        <v>21893.760000000002</v>
      </c>
      <c r="K23" s="10" t="s">
        <v>33</v>
      </c>
      <c r="L23" s="35">
        <v>36288</v>
      </c>
      <c r="M23" s="44">
        <v>1.0916666666666666</v>
      </c>
      <c r="N23" s="12">
        <f t="shared" si="2"/>
        <v>39614.399999999994</v>
      </c>
      <c r="O23" s="13" t="s">
        <v>34</v>
      </c>
      <c r="P23" s="36">
        <v>12096</v>
      </c>
      <c r="Q23" s="44">
        <v>1.1616666666666666</v>
      </c>
      <c r="R23" s="15">
        <f t="shared" si="3"/>
        <v>14051.519999999999</v>
      </c>
    </row>
    <row r="24" spans="2:18" ht="15.75" thickBot="1" x14ac:dyDescent="0.3">
      <c r="B24" s="10" t="s">
        <v>35</v>
      </c>
      <c r="C24" s="36">
        <v>12096</v>
      </c>
      <c r="D24" s="6">
        <v>1.81</v>
      </c>
      <c r="E24" s="12">
        <f t="shared" si="0"/>
        <v>21893.760000000002</v>
      </c>
      <c r="F24" s="13" t="s">
        <v>36</v>
      </c>
      <c r="G24" s="36">
        <v>12096</v>
      </c>
      <c r="H24" s="6">
        <v>1.81</v>
      </c>
      <c r="I24" s="15">
        <f t="shared" si="1"/>
        <v>21893.760000000002</v>
      </c>
      <c r="K24" s="10" t="s">
        <v>35</v>
      </c>
      <c r="L24" s="36">
        <v>12096</v>
      </c>
      <c r="M24" s="44">
        <v>1.1466666666666667</v>
      </c>
      <c r="N24" s="12">
        <f t="shared" si="2"/>
        <v>13870.08</v>
      </c>
      <c r="O24" s="13" t="s">
        <v>36</v>
      </c>
      <c r="P24" s="36">
        <v>12096</v>
      </c>
      <c r="Q24" s="44">
        <v>1.1025</v>
      </c>
      <c r="R24" s="15">
        <f t="shared" si="3"/>
        <v>13335.84</v>
      </c>
    </row>
    <row r="25" spans="2:18" ht="15.75" thickBot="1" x14ac:dyDescent="0.3">
      <c r="B25" s="10" t="s">
        <v>37</v>
      </c>
      <c r="C25" s="36">
        <v>12096</v>
      </c>
      <c r="D25" s="6">
        <v>1.81</v>
      </c>
      <c r="E25" s="12">
        <f t="shared" si="0"/>
        <v>21893.760000000002</v>
      </c>
      <c r="F25" s="13" t="s">
        <v>38</v>
      </c>
      <c r="G25" s="36">
        <v>12096</v>
      </c>
      <c r="H25" s="6">
        <v>1.81</v>
      </c>
      <c r="I25" s="15">
        <f t="shared" si="1"/>
        <v>21893.760000000002</v>
      </c>
      <c r="K25" s="10" t="s">
        <v>37</v>
      </c>
      <c r="L25" s="36">
        <v>12096</v>
      </c>
      <c r="M25" s="44">
        <v>1.0541666666666667</v>
      </c>
      <c r="N25" s="12">
        <f t="shared" si="2"/>
        <v>12751.2</v>
      </c>
      <c r="O25" s="13" t="s">
        <v>38</v>
      </c>
      <c r="P25" s="36">
        <v>12096</v>
      </c>
      <c r="Q25" s="44">
        <v>1.2283333333333333</v>
      </c>
      <c r="R25" s="15">
        <f t="shared" si="3"/>
        <v>14857.92</v>
      </c>
    </row>
    <row r="26" spans="2:18" ht="15.75" thickBot="1" x14ac:dyDescent="0.3">
      <c r="B26" s="10" t="s">
        <v>39</v>
      </c>
      <c r="C26" s="35">
        <v>36288</v>
      </c>
      <c r="D26" s="6">
        <v>1.81</v>
      </c>
      <c r="E26" s="12">
        <f t="shared" si="0"/>
        <v>65681.279999999999</v>
      </c>
      <c r="F26" s="13" t="s">
        <v>40</v>
      </c>
      <c r="G26" s="36">
        <v>12096</v>
      </c>
      <c r="H26" s="6">
        <v>1.81</v>
      </c>
      <c r="I26" s="15">
        <f t="shared" si="1"/>
        <v>21893.760000000002</v>
      </c>
      <c r="K26" s="10" t="s">
        <v>39</v>
      </c>
      <c r="L26" s="35">
        <v>36288</v>
      </c>
      <c r="M26" s="44">
        <v>1.1525000000000001</v>
      </c>
      <c r="N26" s="12">
        <f t="shared" si="2"/>
        <v>41821.920000000006</v>
      </c>
      <c r="O26" s="13" t="s">
        <v>40</v>
      </c>
      <c r="P26" s="36">
        <v>12096</v>
      </c>
      <c r="Q26" s="44">
        <v>1.0858333333333332</v>
      </c>
      <c r="R26" s="15">
        <f t="shared" si="3"/>
        <v>13134.239999999998</v>
      </c>
    </row>
    <row r="27" spans="2:18" ht="15.75" thickBot="1" x14ac:dyDescent="0.3">
      <c r="B27" s="10" t="s">
        <v>41</v>
      </c>
      <c r="C27" s="35">
        <v>24192</v>
      </c>
      <c r="D27" s="6">
        <v>1.81</v>
      </c>
      <c r="E27" s="12">
        <f t="shared" si="0"/>
        <v>43787.520000000004</v>
      </c>
      <c r="F27" s="13" t="s">
        <v>42</v>
      </c>
      <c r="G27" s="36">
        <v>556416</v>
      </c>
      <c r="H27" s="6">
        <v>1.81</v>
      </c>
      <c r="I27" s="15">
        <f t="shared" si="1"/>
        <v>1007112.9600000001</v>
      </c>
      <c r="K27" s="10" t="s">
        <v>41</v>
      </c>
      <c r="L27" s="35">
        <v>24192</v>
      </c>
      <c r="M27" s="44">
        <v>1.1908333333333332</v>
      </c>
      <c r="N27" s="12">
        <f t="shared" si="2"/>
        <v>28808.639999999996</v>
      </c>
      <c r="O27" s="13" t="s">
        <v>42</v>
      </c>
      <c r="P27" s="36">
        <v>556416</v>
      </c>
      <c r="Q27" s="44">
        <v>1.1758333333333333</v>
      </c>
      <c r="R27" s="15">
        <f t="shared" si="3"/>
        <v>654252.48</v>
      </c>
    </row>
    <row r="28" spans="2:18" ht="15.75" thickBot="1" x14ac:dyDescent="0.3">
      <c r="B28" s="10" t="s">
        <v>43</v>
      </c>
      <c r="C28" s="35">
        <v>24192</v>
      </c>
      <c r="D28" s="6">
        <v>1.81</v>
      </c>
      <c r="E28" s="12">
        <f t="shared" si="0"/>
        <v>43787.520000000004</v>
      </c>
      <c r="F28" s="13" t="s">
        <v>44</v>
      </c>
      <c r="G28" s="36">
        <v>12096</v>
      </c>
      <c r="H28" s="6">
        <v>1.81</v>
      </c>
      <c r="I28" s="15">
        <f t="shared" si="1"/>
        <v>21893.760000000002</v>
      </c>
      <c r="K28" s="10" t="s">
        <v>43</v>
      </c>
      <c r="L28" s="35">
        <v>24192</v>
      </c>
      <c r="M28" s="44">
        <v>1.1133333333333333</v>
      </c>
      <c r="N28" s="12">
        <f t="shared" si="2"/>
        <v>26933.759999999998</v>
      </c>
      <c r="O28" s="13" t="s">
        <v>44</v>
      </c>
      <c r="P28" s="36">
        <v>12096</v>
      </c>
      <c r="Q28" s="44">
        <v>1.3033333333333335</v>
      </c>
      <c r="R28" s="15">
        <f t="shared" si="3"/>
        <v>15765.12</v>
      </c>
    </row>
    <row r="29" spans="2:18" ht="15.75" thickBot="1" x14ac:dyDescent="0.3">
      <c r="B29" s="10" t="s">
        <v>45</v>
      </c>
      <c r="C29" s="35">
        <v>48384</v>
      </c>
      <c r="D29" s="6">
        <v>1.81</v>
      </c>
      <c r="E29" s="12">
        <f t="shared" si="0"/>
        <v>87575.040000000008</v>
      </c>
      <c r="F29" s="13" t="s">
        <v>46</v>
      </c>
      <c r="G29" s="36">
        <v>12096</v>
      </c>
      <c r="H29" s="6">
        <v>1.81</v>
      </c>
      <c r="I29" s="15">
        <f t="shared" si="1"/>
        <v>21893.760000000002</v>
      </c>
      <c r="K29" s="10" t="s">
        <v>45</v>
      </c>
      <c r="L29" s="35">
        <v>48384</v>
      </c>
      <c r="M29" s="44">
        <v>1.1733333333333333</v>
      </c>
      <c r="N29" s="12">
        <f t="shared" si="2"/>
        <v>56770.559999999998</v>
      </c>
      <c r="O29" s="13" t="s">
        <v>46</v>
      </c>
      <c r="P29" s="36">
        <v>12096</v>
      </c>
      <c r="Q29" s="44">
        <v>1.1675</v>
      </c>
      <c r="R29" s="15">
        <f t="shared" si="3"/>
        <v>14122.08</v>
      </c>
    </row>
    <row r="30" spans="2:18" ht="15.75" thickBot="1" x14ac:dyDescent="0.3">
      <c r="B30" s="10" t="s">
        <v>47</v>
      </c>
      <c r="C30" s="35">
        <v>157248</v>
      </c>
      <c r="D30" s="6">
        <v>1.81</v>
      </c>
      <c r="E30" s="12">
        <f t="shared" si="0"/>
        <v>284618.88</v>
      </c>
      <c r="F30" s="13" t="s">
        <v>48</v>
      </c>
      <c r="G30" s="36">
        <v>24192</v>
      </c>
      <c r="H30" s="6">
        <v>1.81</v>
      </c>
      <c r="I30" s="15">
        <f t="shared" si="1"/>
        <v>43787.520000000004</v>
      </c>
      <c r="K30" s="10" t="s">
        <v>47</v>
      </c>
      <c r="L30" s="35">
        <v>157248</v>
      </c>
      <c r="M30" s="44">
        <v>1.0741666666666667</v>
      </c>
      <c r="N30" s="12">
        <f t="shared" si="2"/>
        <v>168910.56</v>
      </c>
      <c r="O30" s="13" t="s">
        <v>48</v>
      </c>
      <c r="P30" s="36">
        <v>24192</v>
      </c>
      <c r="Q30" s="44">
        <v>1.095</v>
      </c>
      <c r="R30" s="15">
        <f t="shared" si="3"/>
        <v>26490.239999999998</v>
      </c>
    </row>
    <row r="31" spans="2:18" ht="15.75" thickBot="1" x14ac:dyDescent="0.3">
      <c r="B31" s="10" t="s">
        <v>49</v>
      </c>
      <c r="C31" s="35">
        <v>169344</v>
      </c>
      <c r="D31" s="6">
        <v>1.81</v>
      </c>
      <c r="E31" s="12">
        <f t="shared" si="0"/>
        <v>306512.64000000001</v>
      </c>
      <c r="F31" s="13" t="s">
        <v>50</v>
      </c>
      <c r="G31" s="36">
        <v>157248</v>
      </c>
      <c r="H31" s="6">
        <v>1.81</v>
      </c>
      <c r="I31" s="15">
        <f t="shared" si="1"/>
        <v>284618.88</v>
      </c>
      <c r="K31" s="10" t="s">
        <v>49</v>
      </c>
      <c r="L31" s="35">
        <v>169344</v>
      </c>
      <c r="M31" s="44">
        <v>1.125</v>
      </c>
      <c r="N31" s="12">
        <f t="shared" si="2"/>
        <v>190512</v>
      </c>
      <c r="O31" s="13" t="s">
        <v>50</v>
      </c>
      <c r="P31" s="36">
        <v>157248</v>
      </c>
      <c r="Q31" s="44">
        <v>1.3158333333333332</v>
      </c>
      <c r="R31" s="15">
        <f t="shared" si="3"/>
        <v>206912.15999999997</v>
      </c>
    </row>
    <row r="32" spans="2:18" ht="15.75" thickBot="1" x14ac:dyDescent="0.3">
      <c r="B32" s="10" t="s">
        <v>51</v>
      </c>
      <c r="C32" s="35">
        <v>24192</v>
      </c>
      <c r="D32" s="6">
        <v>1.81</v>
      </c>
      <c r="E32" s="12">
        <f t="shared" si="0"/>
        <v>43787.520000000004</v>
      </c>
      <c r="F32" s="13" t="s">
        <v>52</v>
      </c>
      <c r="G32" s="36">
        <v>12096</v>
      </c>
      <c r="H32" s="6">
        <v>1.81</v>
      </c>
      <c r="I32" s="15">
        <f t="shared" si="1"/>
        <v>21893.760000000002</v>
      </c>
      <c r="K32" s="10" t="s">
        <v>51</v>
      </c>
      <c r="L32" s="35">
        <v>24192</v>
      </c>
      <c r="M32" s="44">
        <v>1.125</v>
      </c>
      <c r="N32" s="12">
        <f t="shared" si="2"/>
        <v>27216</v>
      </c>
      <c r="O32" s="13" t="s">
        <v>52</v>
      </c>
      <c r="P32" s="36">
        <v>12096</v>
      </c>
      <c r="Q32" s="44">
        <v>1.0549999999999999</v>
      </c>
      <c r="R32" s="15">
        <f t="shared" si="3"/>
        <v>12761.279999999999</v>
      </c>
    </row>
    <row r="33" spans="2:18" ht="15.75" thickBot="1" x14ac:dyDescent="0.3">
      <c r="B33" s="10" t="s">
        <v>53</v>
      </c>
      <c r="C33" s="35">
        <v>151200</v>
      </c>
      <c r="D33" s="6">
        <v>1.81</v>
      </c>
      <c r="E33" s="12">
        <f t="shared" si="0"/>
        <v>273672</v>
      </c>
      <c r="F33" s="13" t="s">
        <v>54</v>
      </c>
      <c r="G33" s="36">
        <v>48384</v>
      </c>
      <c r="H33" s="6">
        <v>1.81</v>
      </c>
      <c r="I33" s="15">
        <f t="shared" si="1"/>
        <v>87575.040000000008</v>
      </c>
      <c r="K33" s="10" t="s">
        <v>53</v>
      </c>
      <c r="L33" s="35">
        <v>151200</v>
      </c>
      <c r="M33" s="44">
        <v>1.1041666666666667</v>
      </c>
      <c r="N33" s="12">
        <f t="shared" si="2"/>
        <v>166950</v>
      </c>
      <c r="O33" s="13" t="s">
        <v>54</v>
      </c>
      <c r="P33" s="36">
        <v>48384</v>
      </c>
      <c r="Q33" s="44">
        <v>1.0891666666666666</v>
      </c>
      <c r="R33" s="15">
        <f t="shared" si="3"/>
        <v>52698.239999999998</v>
      </c>
    </row>
    <row r="34" spans="2:18" ht="15.75" thickBot="1" x14ac:dyDescent="0.3">
      <c r="B34" s="16" t="s">
        <v>55</v>
      </c>
      <c r="C34" s="36">
        <v>36288</v>
      </c>
      <c r="D34" s="6">
        <v>1.81</v>
      </c>
      <c r="E34" s="12">
        <f>C34*D34</f>
        <v>65681.279999999999</v>
      </c>
      <c r="F34" s="13" t="s">
        <v>56</v>
      </c>
      <c r="G34" s="36">
        <v>12096</v>
      </c>
      <c r="H34" s="6">
        <v>1.81</v>
      </c>
      <c r="I34" s="20">
        <f>H34*G34</f>
        <v>21893.760000000002</v>
      </c>
      <c r="K34" s="16" t="s">
        <v>55</v>
      </c>
      <c r="L34" s="36">
        <v>36288</v>
      </c>
      <c r="M34" s="45">
        <v>1.2766666666666666</v>
      </c>
      <c r="N34" s="12">
        <f>L34*M34</f>
        <v>46327.68</v>
      </c>
      <c r="O34" s="13" t="s">
        <v>56</v>
      </c>
      <c r="P34" s="36">
        <v>12096</v>
      </c>
      <c r="Q34" s="45">
        <v>1.2741666666666667</v>
      </c>
      <c r="R34" s="20">
        <f>Q34*P34</f>
        <v>15412.32</v>
      </c>
    </row>
    <row r="35" spans="2:18" ht="15.75" thickBot="1" x14ac:dyDescent="0.3">
      <c r="B35" s="21"/>
      <c r="C35" s="37"/>
      <c r="D35" s="23"/>
      <c r="E35" s="23"/>
      <c r="F35" s="24" t="s">
        <v>57</v>
      </c>
      <c r="G35" s="38">
        <v>24192</v>
      </c>
      <c r="H35" s="6">
        <v>1.81</v>
      </c>
      <c r="I35" s="26">
        <f t="shared" ref="I35" si="4">H35*G35</f>
        <v>43787.520000000004</v>
      </c>
      <c r="K35" s="21"/>
      <c r="L35" s="37"/>
      <c r="M35" s="23"/>
      <c r="N35" s="23"/>
      <c r="O35" s="24" t="s">
        <v>57</v>
      </c>
      <c r="P35" s="38">
        <v>24192</v>
      </c>
      <c r="Q35" s="46">
        <v>1.1066666666666667</v>
      </c>
      <c r="R35" s="26">
        <f t="shared" ref="R35" si="5">Q35*P35</f>
        <v>26772.48</v>
      </c>
    </row>
    <row r="36" spans="2:18" ht="15.75" thickBot="1" x14ac:dyDescent="0.3"/>
    <row r="37" spans="2:18" ht="15.75" thickBot="1" x14ac:dyDescent="0.3">
      <c r="C37" s="41" t="s">
        <v>58</v>
      </c>
      <c r="D37" s="42">
        <f>SUM(E11:E34)+SUM(I11:I35)</f>
        <v>6130252.7999999989</v>
      </c>
      <c r="L37" s="41" t="s">
        <v>58</v>
      </c>
      <c r="M37" s="42">
        <f>SUM(N11:N34)+SUM(R11:R35)</f>
        <v>3991604.4000000004</v>
      </c>
    </row>
  </sheetData>
  <mergeCells count="26">
    <mergeCell ref="B6:D6"/>
    <mergeCell ref="E6:I6"/>
    <mergeCell ref="B7:D7"/>
    <mergeCell ref="E7:I7"/>
    <mergeCell ref="B8:D8"/>
    <mergeCell ref="E8:I8"/>
    <mergeCell ref="B5:D5"/>
    <mergeCell ref="E5:I5"/>
    <mergeCell ref="K2:R2"/>
    <mergeCell ref="K3:M3"/>
    <mergeCell ref="N3:R3"/>
    <mergeCell ref="K4:M4"/>
    <mergeCell ref="N4:R4"/>
    <mergeCell ref="K5:M5"/>
    <mergeCell ref="N5:R5"/>
    <mergeCell ref="B2:I2"/>
    <mergeCell ref="B3:D3"/>
    <mergeCell ref="E3:I3"/>
    <mergeCell ref="B4:D4"/>
    <mergeCell ref="E4:I4"/>
    <mergeCell ref="K6:M6"/>
    <mergeCell ref="N6:R6"/>
    <mergeCell ref="K7:M7"/>
    <mergeCell ref="N7:R7"/>
    <mergeCell ref="K8:M8"/>
    <mergeCell ref="N8:R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75"/>
  <sheetViews>
    <sheetView workbookViewId="0">
      <selection activeCell="D75" sqref="D75"/>
    </sheetView>
  </sheetViews>
  <sheetFormatPr defaultRowHeight="15" x14ac:dyDescent="0.25"/>
  <cols>
    <col min="2" max="2" width="4.140625" customWidth="1"/>
    <col min="3" max="3" width="22.140625" customWidth="1"/>
    <col min="4" max="4" width="24.5703125" customWidth="1"/>
    <col min="5" max="5" width="16.140625" customWidth="1"/>
    <col min="7" max="7" width="22.140625" customWidth="1"/>
    <col min="8" max="8" width="24.5703125" customWidth="1"/>
    <col min="9" max="9" width="12.5703125" bestFit="1" customWidth="1"/>
    <col min="13" max="13" width="14.28515625" bestFit="1" customWidth="1"/>
  </cols>
  <sheetData>
    <row r="1" spans="2:18" ht="15.75" thickBot="1" x14ac:dyDescent="0.3"/>
    <row r="2" spans="2:18" x14ac:dyDescent="0.25">
      <c r="B2" s="70" t="s">
        <v>60</v>
      </c>
      <c r="C2" s="71"/>
      <c r="D2" s="71"/>
      <c r="E2" s="71"/>
      <c r="F2" s="71"/>
      <c r="G2" s="71"/>
      <c r="H2" s="71"/>
      <c r="I2" s="72"/>
      <c r="K2" s="70" t="s">
        <v>68</v>
      </c>
      <c r="L2" s="71"/>
      <c r="M2" s="71"/>
      <c r="N2" s="71"/>
      <c r="O2" s="71"/>
      <c r="P2" s="71"/>
      <c r="Q2" s="71"/>
      <c r="R2" s="72"/>
    </row>
    <row r="3" spans="2:18" x14ac:dyDescent="0.25">
      <c r="B3" s="73" t="s">
        <v>0</v>
      </c>
      <c r="C3" s="74"/>
      <c r="D3" s="75"/>
      <c r="E3" s="76">
        <v>111022</v>
      </c>
      <c r="F3" s="74"/>
      <c r="G3" s="74"/>
      <c r="H3" s="74"/>
      <c r="I3" s="77"/>
      <c r="K3" s="73" t="s">
        <v>0</v>
      </c>
      <c r="L3" s="74"/>
      <c r="M3" s="75"/>
      <c r="N3" s="76"/>
      <c r="O3" s="74"/>
      <c r="P3" s="74"/>
      <c r="Q3" s="74"/>
      <c r="R3" s="77"/>
    </row>
    <row r="4" spans="2:18" x14ac:dyDescent="0.25">
      <c r="B4" s="60" t="s">
        <v>1</v>
      </c>
      <c r="C4" s="61"/>
      <c r="D4" s="61"/>
      <c r="E4" s="62" t="s">
        <v>62</v>
      </c>
      <c r="F4" s="63"/>
      <c r="G4" s="63"/>
      <c r="H4" s="63"/>
      <c r="I4" s="64"/>
      <c r="K4" s="60" t="s">
        <v>1</v>
      </c>
      <c r="L4" s="61"/>
      <c r="M4" s="61"/>
      <c r="N4" s="62" t="s">
        <v>59</v>
      </c>
      <c r="O4" s="63"/>
      <c r="P4" s="63"/>
      <c r="Q4" s="63"/>
      <c r="R4" s="64"/>
    </row>
    <row r="5" spans="2:18" x14ac:dyDescent="0.25">
      <c r="B5" s="60" t="s">
        <v>2</v>
      </c>
      <c r="C5" s="61"/>
      <c r="D5" s="61"/>
      <c r="E5" s="62">
        <v>12</v>
      </c>
      <c r="F5" s="63"/>
      <c r="G5" s="63"/>
      <c r="H5" s="63"/>
      <c r="I5" s="64"/>
      <c r="K5" s="60" t="s">
        <v>2</v>
      </c>
      <c r="L5" s="61"/>
      <c r="M5" s="61"/>
      <c r="N5" s="62" t="s">
        <v>65</v>
      </c>
      <c r="O5" s="63"/>
      <c r="P5" s="63"/>
      <c r="Q5" s="63"/>
      <c r="R5" s="64"/>
    </row>
    <row r="6" spans="2:18" x14ac:dyDescent="0.25">
      <c r="B6" s="60" t="s">
        <v>3</v>
      </c>
      <c r="C6" s="61"/>
      <c r="D6" s="61"/>
      <c r="E6" s="62">
        <v>12</v>
      </c>
      <c r="F6" s="63"/>
      <c r="G6" s="63"/>
      <c r="H6" s="63"/>
      <c r="I6" s="64"/>
      <c r="K6" s="60" t="s">
        <v>3</v>
      </c>
      <c r="L6" s="61"/>
      <c r="M6" s="61"/>
      <c r="N6" s="62" t="s">
        <v>69</v>
      </c>
      <c r="O6" s="63"/>
      <c r="P6" s="63"/>
      <c r="Q6" s="63"/>
      <c r="R6" s="64"/>
    </row>
    <row r="7" spans="2:18" x14ac:dyDescent="0.25">
      <c r="B7" s="60" t="s">
        <v>4</v>
      </c>
      <c r="C7" s="61"/>
      <c r="D7" s="61"/>
      <c r="E7" s="62">
        <v>25920</v>
      </c>
      <c r="F7" s="63"/>
      <c r="G7" s="63"/>
      <c r="H7" s="63"/>
      <c r="I7" s="64"/>
      <c r="K7" s="60" t="s">
        <v>4</v>
      </c>
      <c r="L7" s="61"/>
      <c r="M7" s="61"/>
      <c r="N7" s="62" t="s">
        <v>70</v>
      </c>
      <c r="O7" s="63"/>
      <c r="P7" s="63"/>
      <c r="Q7" s="63"/>
      <c r="R7" s="64"/>
    </row>
    <row r="8" spans="2:18" ht="15.75" thickBot="1" x14ac:dyDescent="0.3">
      <c r="B8" s="65" t="s">
        <v>5</v>
      </c>
      <c r="C8" s="66"/>
      <c r="D8" s="66"/>
      <c r="E8" s="67">
        <v>2160</v>
      </c>
      <c r="F8" s="68"/>
      <c r="G8" s="68"/>
      <c r="H8" s="68"/>
      <c r="I8" s="69"/>
      <c r="K8" s="65" t="s">
        <v>5</v>
      </c>
      <c r="L8" s="66"/>
      <c r="M8" s="66"/>
      <c r="N8" s="67">
        <v>1620</v>
      </c>
      <c r="O8" s="68"/>
      <c r="P8" s="68"/>
      <c r="Q8" s="68"/>
      <c r="R8" s="69"/>
    </row>
    <row r="9" spans="2:18" ht="15.75" thickBot="1" x14ac:dyDescent="0.3"/>
    <row r="10" spans="2:18" ht="15.75" thickBot="1" x14ac:dyDescent="0.3">
      <c r="B10" s="1"/>
      <c r="C10" s="2" t="s">
        <v>6</v>
      </c>
      <c r="D10" s="2" t="s">
        <v>7</v>
      </c>
      <c r="E10" s="2" t="s">
        <v>8</v>
      </c>
      <c r="F10" s="2"/>
      <c r="G10" s="2" t="s">
        <v>6</v>
      </c>
      <c r="H10" s="2" t="s">
        <v>7</v>
      </c>
      <c r="I10" s="3" t="s">
        <v>8</v>
      </c>
      <c r="K10" s="1"/>
      <c r="L10" s="2" t="s">
        <v>6</v>
      </c>
      <c r="M10" s="2" t="s">
        <v>7</v>
      </c>
      <c r="N10" s="2" t="s">
        <v>8</v>
      </c>
      <c r="O10" s="2"/>
      <c r="P10" s="2" t="s">
        <v>6</v>
      </c>
      <c r="Q10" s="2" t="s">
        <v>7</v>
      </c>
      <c r="R10" s="3" t="s">
        <v>8</v>
      </c>
    </row>
    <row r="11" spans="2:18" ht="15.75" thickBot="1" x14ac:dyDescent="0.3">
      <c r="B11" s="4" t="s">
        <v>9</v>
      </c>
      <c r="C11" s="33">
        <v>25920</v>
      </c>
      <c r="D11" s="6">
        <v>1.29</v>
      </c>
      <c r="E11" s="6">
        <f>C11*D11</f>
        <v>33436.800000000003</v>
      </c>
      <c r="F11" s="7" t="s">
        <v>10</v>
      </c>
      <c r="G11" s="34">
        <v>25920</v>
      </c>
      <c r="H11" s="6">
        <v>1.1499999999999999</v>
      </c>
      <c r="I11" s="9">
        <f>G11*H11</f>
        <v>29807.999999999996</v>
      </c>
      <c r="K11" s="4" t="s">
        <v>9</v>
      </c>
      <c r="L11" s="33">
        <v>25920</v>
      </c>
      <c r="M11" s="6">
        <v>2.38</v>
      </c>
      <c r="N11" s="6">
        <f>L11*M11</f>
        <v>61689.599999999999</v>
      </c>
      <c r="O11" s="7" t="s">
        <v>10</v>
      </c>
      <c r="P11" s="34">
        <v>25920</v>
      </c>
      <c r="Q11" s="6">
        <v>2.38</v>
      </c>
      <c r="R11" s="9">
        <f>P11*Q11</f>
        <v>61689.599999999999</v>
      </c>
    </row>
    <row r="12" spans="2:18" ht="15.75" thickBot="1" x14ac:dyDescent="0.3">
      <c r="B12" s="10" t="s">
        <v>11</v>
      </c>
      <c r="C12" s="35">
        <v>40688.256000000001</v>
      </c>
      <c r="D12" s="12">
        <v>1.59</v>
      </c>
      <c r="E12" s="12">
        <f>D12*C12</f>
        <v>64694.327040000004</v>
      </c>
      <c r="F12" s="13" t="s">
        <v>12</v>
      </c>
      <c r="G12" s="35">
        <v>25920</v>
      </c>
      <c r="H12" s="12">
        <v>1.33</v>
      </c>
      <c r="I12" s="15">
        <f>H12*G12</f>
        <v>34473.599999999999</v>
      </c>
      <c r="K12" s="10" t="s">
        <v>11</v>
      </c>
      <c r="L12" s="35">
        <v>40688.256000000001</v>
      </c>
      <c r="M12" s="6">
        <v>2.38</v>
      </c>
      <c r="N12" s="12">
        <f>M12*L12</f>
        <v>96838.049279999992</v>
      </c>
      <c r="O12" s="13" t="s">
        <v>12</v>
      </c>
      <c r="P12" s="35">
        <v>25920</v>
      </c>
      <c r="Q12" s="6">
        <v>2.38</v>
      </c>
      <c r="R12" s="15">
        <f>Q12*P12</f>
        <v>61689.599999999999</v>
      </c>
    </row>
    <row r="13" spans="2:18" ht="15.75" thickBot="1" x14ac:dyDescent="0.3">
      <c r="B13" s="10" t="s">
        <v>13</v>
      </c>
      <c r="C13" s="35">
        <v>20344.127999999997</v>
      </c>
      <c r="D13" s="12">
        <v>1.27</v>
      </c>
      <c r="E13" s="12">
        <f t="shared" ref="E13:E33" si="0">D13*C13</f>
        <v>25837.042559999998</v>
      </c>
      <c r="F13" s="13" t="s">
        <v>14</v>
      </c>
      <c r="G13" s="35">
        <v>25920</v>
      </c>
      <c r="H13" s="12">
        <v>1.42</v>
      </c>
      <c r="I13" s="15">
        <f t="shared" ref="I13:I33" si="1">H13*G13</f>
        <v>36806.400000000001</v>
      </c>
      <c r="K13" s="10" t="s">
        <v>13</v>
      </c>
      <c r="L13" s="35">
        <v>20344.127999999997</v>
      </c>
      <c r="M13" s="6">
        <v>2.38</v>
      </c>
      <c r="N13" s="12">
        <f t="shared" ref="N13:N33" si="2">M13*L13</f>
        <v>48419.024639999989</v>
      </c>
      <c r="O13" s="13" t="s">
        <v>14</v>
      </c>
      <c r="P13" s="35">
        <v>25920</v>
      </c>
      <c r="Q13" s="6">
        <v>2.38</v>
      </c>
      <c r="R13" s="15">
        <f t="shared" ref="R13:R33" si="3">Q13*P13</f>
        <v>61689.599999999999</v>
      </c>
    </row>
    <row r="14" spans="2:18" ht="15.75" thickBot="1" x14ac:dyDescent="0.3">
      <c r="B14" s="10" t="s">
        <v>15</v>
      </c>
      <c r="C14" s="35">
        <v>314656.51199999999</v>
      </c>
      <c r="D14" s="12">
        <v>1.37</v>
      </c>
      <c r="E14" s="12">
        <f t="shared" si="0"/>
        <v>431079.42144000001</v>
      </c>
      <c r="F14" s="13" t="s">
        <v>16</v>
      </c>
      <c r="G14" s="35">
        <v>25920</v>
      </c>
      <c r="H14" s="12">
        <v>1.33</v>
      </c>
      <c r="I14" s="15">
        <f t="shared" si="1"/>
        <v>34473.599999999999</v>
      </c>
      <c r="K14" s="10" t="s">
        <v>15</v>
      </c>
      <c r="L14" s="35">
        <v>314656.51199999999</v>
      </c>
      <c r="M14" s="6">
        <v>2.38</v>
      </c>
      <c r="N14" s="12">
        <f t="shared" si="2"/>
        <v>748882.49855999998</v>
      </c>
      <c r="O14" s="13" t="s">
        <v>16</v>
      </c>
      <c r="P14" s="35">
        <v>25920</v>
      </c>
      <c r="Q14" s="6">
        <v>2.38</v>
      </c>
      <c r="R14" s="15">
        <f t="shared" si="3"/>
        <v>61689.599999999999</v>
      </c>
    </row>
    <row r="15" spans="2:18" ht="15.75" thickBot="1" x14ac:dyDescent="0.3">
      <c r="B15" s="10" t="s">
        <v>17</v>
      </c>
      <c r="C15" s="35">
        <v>92528.255999999994</v>
      </c>
      <c r="D15" s="12">
        <v>1.32</v>
      </c>
      <c r="E15" s="12">
        <f t="shared" si="0"/>
        <v>122137.29792</v>
      </c>
      <c r="F15" s="13" t="s">
        <v>18</v>
      </c>
      <c r="G15" s="36">
        <v>138792.38400000002</v>
      </c>
      <c r="H15" s="12">
        <v>1.25</v>
      </c>
      <c r="I15" s="15">
        <f t="shared" si="1"/>
        <v>173490.48000000004</v>
      </c>
      <c r="K15" s="10" t="s">
        <v>17</v>
      </c>
      <c r="L15" s="35">
        <v>92528.255999999994</v>
      </c>
      <c r="M15" s="6">
        <v>2.38</v>
      </c>
      <c r="N15" s="12">
        <f t="shared" si="2"/>
        <v>220217.24927999999</v>
      </c>
      <c r="O15" s="13" t="s">
        <v>18</v>
      </c>
      <c r="P15" s="36">
        <v>138792.38400000002</v>
      </c>
      <c r="Q15" s="6">
        <v>2.38</v>
      </c>
      <c r="R15" s="15">
        <f t="shared" si="3"/>
        <v>330325.87392000004</v>
      </c>
    </row>
    <row r="16" spans="2:18" ht="15.75" thickBot="1" x14ac:dyDescent="0.3">
      <c r="B16" s="10" t="s">
        <v>19</v>
      </c>
      <c r="C16" s="40">
        <v>25920</v>
      </c>
      <c r="D16" s="12">
        <v>1.33</v>
      </c>
      <c r="E16" s="12">
        <f t="shared" si="0"/>
        <v>34473.599999999999</v>
      </c>
      <c r="F16" s="13" t="s">
        <v>20</v>
      </c>
      <c r="G16" s="36">
        <v>307121.28000000003</v>
      </c>
      <c r="H16" s="12">
        <v>1.33</v>
      </c>
      <c r="I16" s="15">
        <f t="shared" si="1"/>
        <v>408471.30240000004</v>
      </c>
      <c r="K16" s="10" t="s">
        <v>19</v>
      </c>
      <c r="L16" s="40">
        <v>25920</v>
      </c>
      <c r="M16" s="6">
        <v>2.38</v>
      </c>
      <c r="N16" s="12">
        <f t="shared" si="2"/>
        <v>61689.599999999999</v>
      </c>
      <c r="O16" s="13" t="s">
        <v>20</v>
      </c>
      <c r="P16" s="36">
        <v>307121.28000000003</v>
      </c>
      <c r="Q16" s="6">
        <v>2.38</v>
      </c>
      <c r="R16" s="15">
        <f t="shared" si="3"/>
        <v>730948.64640000009</v>
      </c>
    </row>
    <row r="17" spans="2:18" ht="15.75" thickBot="1" x14ac:dyDescent="0.3">
      <c r="B17" s="10" t="s">
        <v>21</v>
      </c>
      <c r="C17" s="40">
        <v>25920</v>
      </c>
      <c r="D17" s="12">
        <v>1.43</v>
      </c>
      <c r="E17" s="12">
        <f t="shared" si="0"/>
        <v>37065.599999999999</v>
      </c>
      <c r="F17" s="13" t="s">
        <v>22</v>
      </c>
      <c r="G17" s="35">
        <v>25920</v>
      </c>
      <c r="H17" s="12">
        <v>1.41</v>
      </c>
      <c r="I17" s="15">
        <f t="shared" si="1"/>
        <v>36547.199999999997</v>
      </c>
      <c r="K17" s="10" t="s">
        <v>21</v>
      </c>
      <c r="L17" s="40">
        <v>25920</v>
      </c>
      <c r="M17" s="6">
        <v>2.38</v>
      </c>
      <c r="N17" s="12">
        <f t="shared" si="2"/>
        <v>61689.599999999999</v>
      </c>
      <c r="O17" s="13" t="s">
        <v>22</v>
      </c>
      <c r="P17" s="35">
        <v>25920</v>
      </c>
      <c r="Q17" s="6">
        <v>2.38</v>
      </c>
      <c r="R17" s="15">
        <f t="shared" si="3"/>
        <v>61689.599999999999</v>
      </c>
    </row>
    <row r="18" spans="2:18" ht="15.75" thickBot="1" x14ac:dyDescent="0.3">
      <c r="B18" s="10" t="s">
        <v>23</v>
      </c>
      <c r="C18" s="35">
        <v>20344.128000000001</v>
      </c>
      <c r="D18" s="12">
        <v>1.37</v>
      </c>
      <c r="E18" s="12">
        <f t="shared" si="0"/>
        <v>27871.455360000004</v>
      </c>
      <c r="F18" s="13" t="s">
        <v>24</v>
      </c>
      <c r="G18" s="35">
        <v>25920</v>
      </c>
      <c r="H18" s="12">
        <v>1.1399999999999999</v>
      </c>
      <c r="I18" s="15">
        <f t="shared" si="1"/>
        <v>29548.799999999999</v>
      </c>
      <c r="K18" s="10" t="s">
        <v>23</v>
      </c>
      <c r="L18" s="35">
        <v>20344.128000000001</v>
      </c>
      <c r="M18" s="6">
        <v>2.38</v>
      </c>
      <c r="N18" s="12">
        <f t="shared" si="2"/>
        <v>48419.024639999996</v>
      </c>
      <c r="O18" s="13" t="s">
        <v>24</v>
      </c>
      <c r="P18" s="35">
        <v>25920</v>
      </c>
      <c r="Q18" s="6">
        <v>2.38</v>
      </c>
      <c r="R18" s="15">
        <f t="shared" si="3"/>
        <v>61689.599999999999</v>
      </c>
    </row>
    <row r="19" spans="2:18" ht="15.75" thickBot="1" x14ac:dyDescent="0.3">
      <c r="B19" s="10" t="s">
        <v>25</v>
      </c>
      <c r="C19" s="40">
        <v>25920</v>
      </c>
      <c r="D19" s="12">
        <v>1.3</v>
      </c>
      <c r="E19" s="12">
        <f t="shared" si="0"/>
        <v>33696</v>
      </c>
      <c r="F19" s="13" t="s">
        <v>26</v>
      </c>
      <c r="G19" s="36">
        <v>40688.256000000001</v>
      </c>
      <c r="H19" s="12">
        <v>1.24</v>
      </c>
      <c r="I19" s="15">
        <f t="shared" si="1"/>
        <v>50453.437440000002</v>
      </c>
      <c r="K19" s="10" t="s">
        <v>25</v>
      </c>
      <c r="L19" s="40">
        <v>25920</v>
      </c>
      <c r="M19" s="6">
        <v>2.38</v>
      </c>
      <c r="N19" s="12">
        <f t="shared" si="2"/>
        <v>61689.599999999999</v>
      </c>
      <c r="O19" s="13" t="s">
        <v>26</v>
      </c>
      <c r="P19" s="36">
        <v>40688.256000000001</v>
      </c>
      <c r="Q19" s="6">
        <v>2.38</v>
      </c>
      <c r="R19" s="15">
        <f t="shared" si="3"/>
        <v>96838.049279999992</v>
      </c>
    </row>
    <row r="20" spans="2:18" ht="15.75" thickBot="1" x14ac:dyDescent="0.3">
      <c r="B20" s="10" t="s">
        <v>27</v>
      </c>
      <c r="C20" s="40">
        <v>25920</v>
      </c>
      <c r="D20" s="12">
        <v>1.3</v>
      </c>
      <c r="E20" s="12">
        <f t="shared" si="0"/>
        <v>33696</v>
      </c>
      <c r="F20" s="13" t="s">
        <v>28</v>
      </c>
      <c r="G20" s="35">
        <v>25920</v>
      </c>
      <c r="H20" s="12">
        <v>1.33</v>
      </c>
      <c r="I20" s="15">
        <f t="shared" si="1"/>
        <v>34473.599999999999</v>
      </c>
      <c r="K20" s="10" t="s">
        <v>27</v>
      </c>
      <c r="L20" s="40">
        <v>25920</v>
      </c>
      <c r="M20" s="6">
        <v>2.38</v>
      </c>
      <c r="N20" s="12">
        <f t="shared" si="2"/>
        <v>61689.599999999999</v>
      </c>
      <c r="O20" s="13" t="s">
        <v>28</v>
      </c>
      <c r="P20" s="35">
        <v>25920</v>
      </c>
      <c r="Q20" s="6">
        <v>2.38</v>
      </c>
      <c r="R20" s="15">
        <f t="shared" si="3"/>
        <v>61689.599999999999</v>
      </c>
    </row>
    <row r="21" spans="2:18" ht="15.75" thickBot="1" x14ac:dyDescent="0.3">
      <c r="B21" s="10" t="s">
        <v>29</v>
      </c>
      <c r="C21" s="40">
        <v>25920</v>
      </c>
      <c r="D21" s="12">
        <v>1.17</v>
      </c>
      <c r="E21" s="12">
        <f t="shared" si="0"/>
        <v>30326.399999999998</v>
      </c>
      <c r="F21" s="13" t="s">
        <v>30</v>
      </c>
      <c r="G21" s="35">
        <v>25920</v>
      </c>
      <c r="H21" s="12">
        <v>1.36</v>
      </c>
      <c r="I21" s="15">
        <f t="shared" si="1"/>
        <v>35251.200000000004</v>
      </c>
      <c r="K21" s="10" t="s">
        <v>29</v>
      </c>
      <c r="L21" s="40">
        <v>25920</v>
      </c>
      <c r="M21" s="6">
        <v>2.38</v>
      </c>
      <c r="N21" s="12">
        <f t="shared" si="2"/>
        <v>61689.599999999999</v>
      </c>
      <c r="O21" s="13" t="s">
        <v>30</v>
      </c>
      <c r="P21" s="35">
        <v>25920</v>
      </c>
      <c r="Q21" s="6">
        <v>2.38</v>
      </c>
      <c r="R21" s="15">
        <f t="shared" si="3"/>
        <v>61689.599999999999</v>
      </c>
    </row>
    <row r="22" spans="2:18" ht="15.75" thickBot="1" x14ac:dyDescent="0.3">
      <c r="B22" s="10" t="s">
        <v>31</v>
      </c>
      <c r="C22" s="40">
        <v>25920</v>
      </c>
      <c r="D22" s="12">
        <v>1.17</v>
      </c>
      <c r="E22" s="12">
        <f t="shared" si="0"/>
        <v>30326.399999999998</v>
      </c>
      <c r="F22" s="13" t="s">
        <v>32</v>
      </c>
      <c r="G22" s="36">
        <v>86952.383999999991</v>
      </c>
      <c r="H22" s="12">
        <v>1.35</v>
      </c>
      <c r="I22" s="15">
        <f t="shared" si="1"/>
        <v>117385.7184</v>
      </c>
      <c r="K22" s="10" t="s">
        <v>31</v>
      </c>
      <c r="L22" s="40">
        <v>25920</v>
      </c>
      <c r="M22" s="6">
        <v>2.38</v>
      </c>
      <c r="N22" s="12">
        <f t="shared" si="2"/>
        <v>61689.599999999999</v>
      </c>
      <c r="O22" s="13" t="s">
        <v>32</v>
      </c>
      <c r="P22" s="36">
        <v>86952.383999999991</v>
      </c>
      <c r="Q22" s="6">
        <v>2.38</v>
      </c>
      <c r="R22" s="15">
        <f t="shared" si="3"/>
        <v>206946.67391999997</v>
      </c>
    </row>
    <row r="23" spans="2:18" ht="15.75" thickBot="1" x14ac:dyDescent="0.3">
      <c r="B23" s="10" t="s">
        <v>33</v>
      </c>
      <c r="C23" s="40">
        <v>25920</v>
      </c>
      <c r="D23" s="12">
        <v>1.1499999999999999</v>
      </c>
      <c r="E23" s="12">
        <f t="shared" si="0"/>
        <v>29807.999999999996</v>
      </c>
      <c r="F23" s="13" t="s">
        <v>34</v>
      </c>
      <c r="G23" s="35">
        <v>25920</v>
      </c>
      <c r="H23" s="12">
        <v>1.42</v>
      </c>
      <c r="I23" s="15">
        <f t="shared" si="1"/>
        <v>36806.400000000001</v>
      </c>
      <c r="K23" s="10" t="s">
        <v>33</v>
      </c>
      <c r="L23" s="40">
        <v>25920</v>
      </c>
      <c r="M23" s="6">
        <v>2.38</v>
      </c>
      <c r="N23" s="12">
        <f t="shared" si="2"/>
        <v>61689.599999999999</v>
      </c>
      <c r="O23" s="13" t="s">
        <v>34</v>
      </c>
      <c r="P23" s="35">
        <v>25920</v>
      </c>
      <c r="Q23" s="6">
        <v>2.38</v>
      </c>
      <c r="R23" s="15">
        <f t="shared" si="3"/>
        <v>61689.599999999999</v>
      </c>
    </row>
    <row r="24" spans="2:18" ht="15.75" thickBot="1" x14ac:dyDescent="0.3">
      <c r="B24" s="10" t="s">
        <v>35</v>
      </c>
      <c r="C24" s="40">
        <v>25920</v>
      </c>
      <c r="D24" s="12">
        <v>1.17</v>
      </c>
      <c r="E24" s="12">
        <f t="shared" si="0"/>
        <v>30326.399999999998</v>
      </c>
      <c r="F24" s="13" t="s">
        <v>36</v>
      </c>
      <c r="G24" s="35">
        <v>25920</v>
      </c>
      <c r="H24" s="12">
        <v>1.41</v>
      </c>
      <c r="I24" s="15">
        <f t="shared" si="1"/>
        <v>36547.199999999997</v>
      </c>
      <c r="K24" s="10" t="s">
        <v>35</v>
      </c>
      <c r="L24" s="40">
        <v>25920</v>
      </c>
      <c r="M24" s="6">
        <v>2.38</v>
      </c>
      <c r="N24" s="12">
        <f t="shared" si="2"/>
        <v>61689.599999999999</v>
      </c>
      <c r="O24" s="13" t="s">
        <v>36</v>
      </c>
      <c r="P24" s="35">
        <v>25920</v>
      </c>
      <c r="Q24" s="6">
        <v>2.38</v>
      </c>
      <c r="R24" s="15">
        <f t="shared" si="3"/>
        <v>61689.599999999999</v>
      </c>
    </row>
    <row r="25" spans="2:18" ht="15.75" thickBot="1" x14ac:dyDescent="0.3">
      <c r="B25" s="10" t="s">
        <v>37</v>
      </c>
      <c r="C25" s="40">
        <v>25920</v>
      </c>
      <c r="D25" s="12">
        <v>1.26</v>
      </c>
      <c r="E25" s="12">
        <f t="shared" si="0"/>
        <v>32659.200000000001</v>
      </c>
      <c r="F25" s="13" t="s">
        <v>38</v>
      </c>
      <c r="G25" s="35">
        <v>25920</v>
      </c>
      <c r="H25" s="12">
        <v>1.1499999999999999</v>
      </c>
      <c r="I25" s="15">
        <f t="shared" si="1"/>
        <v>29807.999999999996</v>
      </c>
      <c r="K25" s="10" t="s">
        <v>37</v>
      </c>
      <c r="L25" s="40">
        <v>25920</v>
      </c>
      <c r="M25" s="6">
        <v>2.38</v>
      </c>
      <c r="N25" s="12">
        <f t="shared" si="2"/>
        <v>61689.599999999999</v>
      </c>
      <c r="O25" s="13" t="s">
        <v>38</v>
      </c>
      <c r="P25" s="35">
        <v>25920</v>
      </c>
      <c r="Q25" s="6">
        <v>2.38</v>
      </c>
      <c r="R25" s="15">
        <f t="shared" si="3"/>
        <v>61689.599999999999</v>
      </c>
    </row>
    <row r="26" spans="2:18" ht="15.75" thickBot="1" x14ac:dyDescent="0.3">
      <c r="B26" s="10" t="s">
        <v>39</v>
      </c>
      <c r="C26" s="35">
        <v>122064.768</v>
      </c>
      <c r="D26" s="12">
        <v>1.22</v>
      </c>
      <c r="E26" s="12">
        <f t="shared" si="0"/>
        <v>148919.01695999998</v>
      </c>
      <c r="F26" s="13" t="s">
        <v>40</v>
      </c>
      <c r="G26" s="35">
        <v>25920</v>
      </c>
      <c r="H26" s="12">
        <v>1.26</v>
      </c>
      <c r="I26" s="15">
        <f t="shared" si="1"/>
        <v>32659.200000000001</v>
      </c>
      <c r="K26" s="10" t="s">
        <v>39</v>
      </c>
      <c r="L26" s="35">
        <v>122064.768</v>
      </c>
      <c r="M26" s="6">
        <v>2.38</v>
      </c>
      <c r="N26" s="12">
        <f t="shared" si="2"/>
        <v>290514.14783999999</v>
      </c>
      <c r="O26" s="13" t="s">
        <v>40</v>
      </c>
      <c r="P26" s="35">
        <v>25920</v>
      </c>
      <c r="Q26" s="6">
        <v>2.38</v>
      </c>
      <c r="R26" s="15">
        <f t="shared" si="3"/>
        <v>61689.599999999999</v>
      </c>
    </row>
    <row r="27" spans="2:18" ht="15.75" thickBot="1" x14ac:dyDescent="0.3">
      <c r="B27" s="10" t="s">
        <v>41</v>
      </c>
      <c r="C27" s="35">
        <v>20344.128000000001</v>
      </c>
      <c r="D27" s="12">
        <v>1.32</v>
      </c>
      <c r="E27" s="12">
        <f t="shared" si="0"/>
        <v>26854.248960000001</v>
      </c>
      <c r="F27" s="13" t="s">
        <v>42</v>
      </c>
      <c r="G27" s="36">
        <v>246088.89600000001</v>
      </c>
      <c r="H27" s="12">
        <v>1.3</v>
      </c>
      <c r="I27" s="15">
        <f t="shared" si="1"/>
        <v>319915.56479999999</v>
      </c>
      <c r="K27" s="10" t="s">
        <v>41</v>
      </c>
      <c r="L27" s="35">
        <v>20344.128000000001</v>
      </c>
      <c r="M27" s="6">
        <v>2.38</v>
      </c>
      <c r="N27" s="12">
        <f t="shared" si="2"/>
        <v>48419.024639999996</v>
      </c>
      <c r="O27" s="13" t="s">
        <v>42</v>
      </c>
      <c r="P27" s="36">
        <v>246088.89600000001</v>
      </c>
      <c r="Q27" s="6">
        <v>2.38</v>
      </c>
      <c r="R27" s="15">
        <f t="shared" si="3"/>
        <v>585691.57247999997</v>
      </c>
    </row>
    <row r="28" spans="2:18" ht="15.75" thickBot="1" x14ac:dyDescent="0.3">
      <c r="B28" s="10" t="s">
        <v>43</v>
      </c>
      <c r="C28" s="40">
        <v>25920</v>
      </c>
      <c r="D28" s="12">
        <v>1.43</v>
      </c>
      <c r="E28" s="12">
        <f t="shared" si="0"/>
        <v>37065.599999999999</v>
      </c>
      <c r="F28" s="13" t="s">
        <v>44</v>
      </c>
      <c r="G28" s="35">
        <v>25920</v>
      </c>
      <c r="H28" s="12">
        <v>1.21</v>
      </c>
      <c r="I28" s="15">
        <f t="shared" si="1"/>
        <v>31363.200000000001</v>
      </c>
      <c r="K28" s="10" t="s">
        <v>43</v>
      </c>
      <c r="L28" s="40">
        <v>25920</v>
      </c>
      <c r="M28" s="6">
        <v>2.38</v>
      </c>
      <c r="N28" s="12">
        <f t="shared" si="2"/>
        <v>61689.599999999999</v>
      </c>
      <c r="O28" s="13" t="s">
        <v>44</v>
      </c>
      <c r="P28" s="35">
        <v>25920</v>
      </c>
      <c r="Q28" s="6">
        <v>2.38</v>
      </c>
      <c r="R28" s="15">
        <f t="shared" si="3"/>
        <v>61689.599999999999</v>
      </c>
    </row>
    <row r="29" spans="2:18" ht="15.75" thickBot="1" x14ac:dyDescent="0.3">
      <c r="B29" s="10" t="s">
        <v>45</v>
      </c>
      <c r="C29" s="35">
        <v>46264.127999999997</v>
      </c>
      <c r="D29" s="12">
        <v>1.42</v>
      </c>
      <c r="E29" s="12">
        <f t="shared" si="0"/>
        <v>65695.061759999997</v>
      </c>
      <c r="F29" s="13" t="s">
        <v>46</v>
      </c>
      <c r="G29" s="35">
        <v>25920</v>
      </c>
      <c r="H29" s="12">
        <v>1.33</v>
      </c>
      <c r="I29" s="15">
        <f t="shared" si="1"/>
        <v>34473.599999999999</v>
      </c>
      <c r="K29" s="10" t="s">
        <v>45</v>
      </c>
      <c r="L29" s="35">
        <v>46264.127999999997</v>
      </c>
      <c r="M29" s="6">
        <v>2.38</v>
      </c>
      <c r="N29" s="12">
        <f t="shared" si="2"/>
        <v>110108.62463999999</v>
      </c>
      <c r="O29" s="13" t="s">
        <v>46</v>
      </c>
      <c r="P29" s="35">
        <v>25920</v>
      </c>
      <c r="Q29" s="6">
        <v>2.38</v>
      </c>
      <c r="R29" s="15">
        <f t="shared" si="3"/>
        <v>61689.599999999999</v>
      </c>
    </row>
    <row r="30" spans="2:18" ht="15.75" thickBot="1" x14ac:dyDescent="0.3">
      <c r="B30" s="10" t="s">
        <v>47</v>
      </c>
      <c r="C30" s="35">
        <v>231320.64</v>
      </c>
      <c r="D30" s="12">
        <v>1.19</v>
      </c>
      <c r="E30" s="12">
        <f t="shared" si="0"/>
        <v>275271.56160000002</v>
      </c>
      <c r="F30" s="13" t="s">
        <v>48</v>
      </c>
      <c r="G30" s="35">
        <v>25920</v>
      </c>
      <c r="H30" s="12">
        <v>1.3</v>
      </c>
      <c r="I30" s="15">
        <f t="shared" si="1"/>
        <v>33696</v>
      </c>
      <c r="K30" s="10" t="s">
        <v>47</v>
      </c>
      <c r="L30" s="35">
        <v>231320.64</v>
      </c>
      <c r="M30" s="6">
        <v>2.38</v>
      </c>
      <c r="N30" s="12">
        <f t="shared" si="2"/>
        <v>550543.12320000003</v>
      </c>
      <c r="O30" s="13" t="s">
        <v>48</v>
      </c>
      <c r="P30" s="35">
        <v>25920</v>
      </c>
      <c r="Q30" s="6">
        <v>2.38</v>
      </c>
      <c r="R30" s="15">
        <f t="shared" si="3"/>
        <v>61689.599999999999</v>
      </c>
    </row>
    <row r="31" spans="2:18" ht="15.75" thickBot="1" x14ac:dyDescent="0.3">
      <c r="B31" s="10" t="s">
        <v>49</v>
      </c>
      <c r="C31" s="40">
        <v>25920</v>
      </c>
      <c r="D31" s="12">
        <v>1.1399999999999999</v>
      </c>
      <c r="E31" s="12">
        <f t="shared" si="0"/>
        <v>29548.799999999999</v>
      </c>
      <c r="F31" s="13" t="s">
        <v>50</v>
      </c>
      <c r="G31" s="35">
        <v>25920</v>
      </c>
      <c r="H31" s="12">
        <v>1.49</v>
      </c>
      <c r="I31" s="15">
        <f t="shared" si="1"/>
        <v>38620.800000000003</v>
      </c>
      <c r="K31" s="10" t="s">
        <v>49</v>
      </c>
      <c r="L31" s="40">
        <v>25920</v>
      </c>
      <c r="M31" s="6">
        <v>2.38</v>
      </c>
      <c r="N31" s="12">
        <f t="shared" si="2"/>
        <v>61689.599999999999</v>
      </c>
      <c r="O31" s="13" t="s">
        <v>50</v>
      </c>
      <c r="P31" s="35">
        <v>25920</v>
      </c>
      <c r="Q31" s="6">
        <v>2.38</v>
      </c>
      <c r="R31" s="15">
        <f t="shared" si="3"/>
        <v>61689.599999999999</v>
      </c>
    </row>
    <row r="32" spans="2:18" ht="15.75" thickBot="1" x14ac:dyDescent="0.3">
      <c r="B32" s="10" t="s">
        <v>51</v>
      </c>
      <c r="C32" s="35">
        <v>25920</v>
      </c>
      <c r="D32" s="12">
        <v>1.29</v>
      </c>
      <c r="E32" s="12">
        <f t="shared" si="0"/>
        <v>33436.800000000003</v>
      </c>
      <c r="F32" s="13" t="s">
        <v>52</v>
      </c>
      <c r="G32" s="35">
        <v>25920</v>
      </c>
      <c r="H32" s="12">
        <v>1.31</v>
      </c>
      <c r="I32" s="15">
        <f t="shared" si="1"/>
        <v>33955.200000000004</v>
      </c>
      <c r="K32" s="10" t="s">
        <v>51</v>
      </c>
      <c r="L32" s="35">
        <v>25920</v>
      </c>
      <c r="M32" s="6">
        <v>2.38</v>
      </c>
      <c r="N32" s="12">
        <f t="shared" si="2"/>
        <v>61689.599999999999</v>
      </c>
      <c r="O32" s="13" t="s">
        <v>52</v>
      </c>
      <c r="P32" s="35">
        <v>25920</v>
      </c>
      <c r="Q32" s="6">
        <v>2.38</v>
      </c>
      <c r="R32" s="15">
        <f t="shared" si="3"/>
        <v>61689.599999999999</v>
      </c>
    </row>
    <row r="33" spans="2:18" ht="15.75" thickBot="1" x14ac:dyDescent="0.3">
      <c r="B33" s="10" t="s">
        <v>53</v>
      </c>
      <c r="C33" s="40">
        <v>25920</v>
      </c>
      <c r="D33" s="12">
        <v>1.17</v>
      </c>
      <c r="E33" s="12">
        <f t="shared" si="0"/>
        <v>30326.399999999998</v>
      </c>
      <c r="F33" s="13" t="s">
        <v>54</v>
      </c>
      <c r="G33" s="36">
        <v>86952.384000000005</v>
      </c>
      <c r="H33" s="12">
        <v>1.1599999999999999</v>
      </c>
      <c r="I33" s="15">
        <f t="shared" si="1"/>
        <v>100864.76544</v>
      </c>
      <c r="K33" s="10" t="s">
        <v>53</v>
      </c>
      <c r="L33" s="40">
        <v>25920</v>
      </c>
      <c r="M33" s="6">
        <v>2.38</v>
      </c>
      <c r="N33" s="12">
        <f t="shared" si="2"/>
        <v>61689.599999999999</v>
      </c>
      <c r="O33" s="13" t="s">
        <v>54</v>
      </c>
      <c r="P33" s="36">
        <v>86952.384000000005</v>
      </c>
      <c r="Q33" s="6">
        <v>2.38</v>
      </c>
      <c r="R33" s="15">
        <f t="shared" si="3"/>
        <v>206946.67392</v>
      </c>
    </row>
    <row r="34" spans="2:18" ht="15.75" thickBot="1" x14ac:dyDescent="0.3">
      <c r="B34" s="16" t="s">
        <v>55</v>
      </c>
      <c r="C34" s="40">
        <v>25920</v>
      </c>
      <c r="D34" s="12">
        <v>1.41</v>
      </c>
      <c r="E34" s="12">
        <f>C34*D34</f>
        <v>36547.199999999997</v>
      </c>
      <c r="F34" s="13" t="s">
        <v>56</v>
      </c>
      <c r="G34" s="40">
        <v>25920</v>
      </c>
      <c r="H34" s="18">
        <v>1.3</v>
      </c>
      <c r="I34" s="20">
        <f>H34*G34</f>
        <v>33696</v>
      </c>
      <c r="K34" s="16" t="s">
        <v>55</v>
      </c>
      <c r="L34" s="40">
        <v>25920</v>
      </c>
      <c r="M34" s="6">
        <v>2.38</v>
      </c>
      <c r="N34" s="12">
        <f>L34*M34</f>
        <v>61689.599999999999</v>
      </c>
      <c r="O34" s="13" t="s">
        <v>56</v>
      </c>
      <c r="P34" s="40">
        <v>25920</v>
      </c>
      <c r="Q34" s="6">
        <v>2.38</v>
      </c>
      <c r="R34" s="20">
        <f>Q34*P34</f>
        <v>61689.599999999999</v>
      </c>
    </row>
    <row r="35" spans="2:18" ht="15.75" thickBot="1" x14ac:dyDescent="0.3">
      <c r="B35" s="21"/>
      <c r="C35" s="37"/>
      <c r="D35" s="23"/>
      <c r="E35" s="23"/>
      <c r="F35" s="24" t="s">
        <v>57</v>
      </c>
      <c r="G35" s="38">
        <v>25920</v>
      </c>
      <c r="H35" s="23">
        <v>1.35</v>
      </c>
      <c r="I35" s="26">
        <f t="shared" ref="I35" si="4">H35*G35</f>
        <v>34992</v>
      </c>
      <c r="K35" s="21"/>
      <c r="L35" s="37"/>
      <c r="M35" s="23"/>
      <c r="N35" s="23"/>
      <c r="O35" s="24" t="s">
        <v>57</v>
      </c>
      <c r="P35" s="38">
        <v>25920</v>
      </c>
      <c r="Q35" s="6">
        <v>2.38</v>
      </c>
      <c r="R35" s="26">
        <f t="shared" ref="R35" si="5">Q35*P35</f>
        <v>61689.599999999999</v>
      </c>
    </row>
    <row r="36" spans="2:18" ht="15.75" thickBot="1" x14ac:dyDescent="0.3"/>
    <row r="37" spans="2:18" ht="15.75" thickBot="1" x14ac:dyDescent="0.3">
      <c r="C37" s="41" t="s">
        <v>58</v>
      </c>
      <c r="D37" s="42">
        <f>SUM(E11:E34)+SUM(I11:I35)</f>
        <v>3499679.9020800004</v>
      </c>
      <c r="L37" s="41" t="s">
        <v>58</v>
      </c>
      <c r="M37" s="42">
        <f>SUM(N11:N34)+SUM(R11:R35)</f>
        <v>6417504.6566400025</v>
      </c>
    </row>
    <row r="39" spans="2:18" ht="15.75" thickBot="1" x14ac:dyDescent="0.3"/>
    <row r="40" spans="2:18" x14ac:dyDescent="0.25">
      <c r="B40" s="70" t="s">
        <v>78</v>
      </c>
      <c r="C40" s="71"/>
      <c r="D40" s="71"/>
      <c r="E40" s="71"/>
      <c r="F40" s="71"/>
      <c r="G40" s="71"/>
      <c r="H40" s="71"/>
      <c r="I40" s="72"/>
    </row>
    <row r="41" spans="2:18" x14ac:dyDescent="0.25">
      <c r="B41" s="73" t="s">
        <v>0</v>
      </c>
      <c r="C41" s="74"/>
      <c r="D41" s="75"/>
      <c r="E41" s="76">
        <v>100462</v>
      </c>
      <c r="F41" s="74"/>
      <c r="G41" s="74"/>
      <c r="H41" s="74"/>
      <c r="I41" s="77"/>
    </row>
    <row r="42" spans="2:18" x14ac:dyDescent="0.25">
      <c r="B42" s="60" t="s">
        <v>1</v>
      </c>
      <c r="C42" s="61"/>
      <c r="D42" s="61"/>
      <c r="E42" s="62" t="s">
        <v>77</v>
      </c>
      <c r="F42" s="63"/>
      <c r="G42" s="63"/>
      <c r="H42" s="63"/>
      <c r="I42" s="64"/>
    </row>
    <row r="43" spans="2:18" x14ac:dyDescent="0.25">
      <c r="B43" s="60" t="s">
        <v>2</v>
      </c>
      <c r="C43" s="61"/>
      <c r="D43" s="61"/>
      <c r="E43" s="62">
        <v>14</v>
      </c>
      <c r="F43" s="63"/>
      <c r="G43" s="63"/>
      <c r="H43" s="63"/>
      <c r="I43" s="64"/>
    </row>
    <row r="44" spans="2:18" x14ac:dyDescent="0.25">
      <c r="B44" s="60" t="s">
        <v>3</v>
      </c>
      <c r="C44" s="61"/>
      <c r="D44" s="61"/>
      <c r="E44" s="62">
        <v>15.14</v>
      </c>
      <c r="F44" s="63"/>
      <c r="G44" s="63"/>
      <c r="H44" s="63"/>
      <c r="I44" s="64"/>
    </row>
    <row r="45" spans="2:18" x14ac:dyDescent="0.25">
      <c r="B45" s="60" t="s">
        <v>4</v>
      </c>
      <c r="C45" s="61"/>
      <c r="D45" s="61"/>
      <c r="E45" s="62">
        <v>21802</v>
      </c>
      <c r="F45" s="63"/>
      <c r="G45" s="63"/>
      <c r="H45" s="63"/>
      <c r="I45" s="64"/>
    </row>
    <row r="46" spans="2:18" ht="15.75" thickBot="1" x14ac:dyDescent="0.3">
      <c r="B46" s="65" t="s">
        <v>5</v>
      </c>
      <c r="C46" s="66"/>
      <c r="D46" s="66"/>
      <c r="E46" s="67">
        <v>1440</v>
      </c>
      <c r="F46" s="68"/>
      <c r="G46" s="68"/>
      <c r="H46" s="68"/>
      <c r="I46" s="69"/>
    </row>
    <row r="47" spans="2:18" ht="15.75" thickBot="1" x14ac:dyDescent="0.3"/>
    <row r="48" spans="2:18" ht="15.75" thickBot="1" x14ac:dyDescent="0.3">
      <c r="B48" s="1"/>
      <c r="C48" s="2" t="s">
        <v>6</v>
      </c>
      <c r="D48" s="2" t="s">
        <v>7</v>
      </c>
      <c r="E48" s="2" t="s">
        <v>8</v>
      </c>
      <c r="F48" s="2"/>
      <c r="G48" s="2" t="s">
        <v>6</v>
      </c>
      <c r="H48" s="2" t="s">
        <v>7</v>
      </c>
      <c r="I48" s="3" t="s">
        <v>8</v>
      </c>
    </row>
    <row r="49" spans="2:9" x14ac:dyDescent="0.25">
      <c r="B49" s="4" t="s">
        <v>9</v>
      </c>
      <c r="C49" s="33">
        <v>25920</v>
      </c>
      <c r="D49" s="43">
        <v>1.0246077621800165</v>
      </c>
      <c r="E49" s="6">
        <f>C49*D49</f>
        <v>26557.833195706025</v>
      </c>
      <c r="F49" s="7" t="s">
        <v>10</v>
      </c>
      <c r="G49" s="34">
        <v>25920</v>
      </c>
      <c r="H49" s="43">
        <v>0.97836498761354251</v>
      </c>
      <c r="I49" s="9">
        <f>G49*H49</f>
        <v>25359.220478943022</v>
      </c>
    </row>
    <row r="50" spans="2:9" x14ac:dyDescent="0.25">
      <c r="B50" s="10" t="s">
        <v>11</v>
      </c>
      <c r="C50" s="35">
        <v>40688.256000000001</v>
      </c>
      <c r="D50" s="44">
        <v>0.92947976878612715</v>
      </c>
      <c r="E50" s="12">
        <f>D50*C50</f>
        <v>37818.910779190752</v>
      </c>
      <c r="F50" s="13" t="s">
        <v>12</v>
      </c>
      <c r="G50" s="35">
        <v>25920</v>
      </c>
      <c r="H50" s="44">
        <v>0.89644921552435997</v>
      </c>
      <c r="I50" s="15">
        <f>H50*G50</f>
        <v>23235.96366639141</v>
      </c>
    </row>
    <row r="51" spans="2:9" x14ac:dyDescent="0.25">
      <c r="B51" s="10" t="s">
        <v>13</v>
      </c>
      <c r="C51" s="35">
        <v>20344.127999999997</v>
      </c>
      <c r="D51" s="44">
        <v>1.0080924855491329</v>
      </c>
      <c r="E51" s="12">
        <f t="shared" ref="E51:E71" si="6">D51*C51</f>
        <v>20508.762561849708</v>
      </c>
      <c r="F51" s="13" t="s">
        <v>14</v>
      </c>
      <c r="G51" s="35">
        <v>25920</v>
      </c>
      <c r="H51" s="44">
        <v>1.1137902559867876</v>
      </c>
      <c r="I51" s="15">
        <f t="shared" ref="I51:I71" si="7">H51*G51</f>
        <v>28869.443435177534</v>
      </c>
    </row>
    <row r="52" spans="2:9" x14ac:dyDescent="0.25">
      <c r="B52" s="10" t="s">
        <v>15</v>
      </c>
      <c r="C52" s="35">
        <v>314656.51199999999</v>
      </c>
      <c r="D52" s="44">
        <v>0.89777043765483067</v>
      </c>
      <c r="E52" s="12">
        <f t="shared" si="6"/>
        <v>282489.31448918249</v>
      </c>
      <c r="F52" s="13" t="s">
        <v>16</v>
      </c>
      <c r="G52" s="35">
        <v>25920</v>
      </c>
      <c r="H52" s="44">
        <v>1.1091659785301402</v>
      </c>
      <c r="I52" s="15">
        <f t="shared" si="7"/>
        <v>28749.582163501233</v>
      </c>
    </row>
    <row r="53" spans="2:9" x14ac:dyDescent="0.25">
      <c r="B53" s="10" t="s">
        <v>17</v>
      </c>
      <c r="C53" s="35">
        <v>92528.255999999994</v>
      </c>
      <c r="D53" s="44">
        <v>0.9823286540049545</v>
      </c>
      <c r="E53" s="12">
        <f t="shared" si="6"/>
        <v>90893.157173905856</v>
      </c>
      <c r="F53" s="13" t="s">
        <v>18</v>
      </c>
      <c r="G53" s="36">
        <v>138792.38400000002</v>
      </c>
      <c r="H53" s="44">
        <v>0.96647398843930632</v>
      </c>
      <c r="I53" s="15">
        <f t="shared" si="7"/>
        <v>134139.22892947978</v>
      </c>
    </row>
    <row r="54" spans="2:9" x14ac:dyDescent="0.25">
      <c r="B54" s="10" t="s">
        <v>19</v>
      </c>
      <c r="C54" s="40">
        <v>25920</v>
      </c>
      <c r="D54" s="44">
        <v>1.1091659785301402</v>
      </c>
      <c r="E54" s="12">
        <f t="shared" si="6"/>
        <v>28749.582163501233</v>
      </c>
      <c r="F54" s="13" t="s">
        <v>20</v>
      </c>
      <c r="G54" s="36">
        <v>307121.28000000003</v>
      </c>
      <c r="H54" s="44">
        <v>1.0893476465730798</v>
      </c>
      <c r="I54" s="15">
        <f t="shared" si="7"/>
        <v>334561.84358051192</v>
      </c>
    </row>
    <row r="55" spans="2:9" x14ac:dyDescent="0.25">
      <c r="B55" s="10" t="s">
        <v>21</v>
      </c>
      <c r="C55" s="40">
        <v>25920</v>
      </c>
      <c r="D55" s="44">
        <v>1.1091659785301402</v>
      </c>
      <c r="E55" s="12">
        <f t="shared" si="6"/>
        <v>28749.582163501233</v>
      </c>
      <c r="F55" s="13" t="s">
        <v>22</v>
      </c>
      <c r="G55" s="35">
        <v>25920</v>
      </c>
      <c r="H55" s="44">
        <v>1.066226259289843</v>
      </c>
      <c r="I55" s="15">
        <f t="shared" si="7"/>
        <v>27636.584640792731</v>
      </c>
    </row>
    <row r="56" spans="2:9" x14ac:dyDescent="0.25">
      <c r="B56" s="10" t="s">
        <v>23</v>
      </c>
      <c r="C56" s="35">
        <v>20344.128000000001</v>
      </c>
      <c r="D56" s="44">
        <v>1.0926507018992566</v>
      </c>
      <c r="E56" s="12">
        <f t="shared" si="6"/>
        <v>22229.02573872832</v>
      </c>
      <c r="F56" s="13" t="s">
        <v>24</v>
      </c>
      <c r="G56" s="35">
        <v>25920</v>
      </c>
      <c r="H56" s="44">
        <v>0.9823286540049545</v>
      </c>
      <c r="I56" s="15">
        <f t="shared" si="7"/>
        <v>25461.95871180842</v>
      </c>
    </row>
    <row r="57" spans="2:9" x14ac:dyDescent="0.25">
      <c r="B57" s="10" t="s">
        <v>25</v>
      </c>
      <c r="C57" s="40">
        <v>25920</v>
      </c>
      <c r="D57" s="44">
        <v>1.0569777043765483</v>
      </c>
      <c r="E57" s="12">
        <f t="shared" si="6"/>
        <v>27396.862097440131</v>
      </c>
      <c r="F57" s="13" t="s">
        <v>26</v>
      </c>
      <c r="G57" s="36">
        <v>40688.256000000001</v>
      </c>
      <c r="H57" s="44">
        <v>1.0259289843104871</v>
      </c>
      <c r="I57" s="15">
        <f t="shared" si="7"/>
        <v>41743.261151445084</v>
      </c>
    </row>
    <row r="58" spans="2:9" x14ac:dyDescent="0.25">
      <c r="B58" s="10" t="s">
        <v>27</v>
      </c>
      <c r="C58" s="40">
        <v>25920</v>
      </c>
      <c r="D58" s="44">
        <v>0.91296449215524356</v>
      </c>
      <c r="E58" s="12">
        <f t="shared" si="6"/>
        <v>23664.039636663914</v>
      </c>
      <c r="F58" s="13" t="s">
        <v>28</v>
      </c>
      <c r="G58" s="35">
        <v>25920</v>
      </c>
      <c r="H58" s="44">
        <v>0.98298926507018991</v>
      </c>
      <c r="I58" s="15">
        <f t="shared" si="7"/>
        <v>25479.081750619323</v>
      </c>
    </row>
    <row r="59" spans="2:9" x14ac:dyDescent="0.25">
      <c r="B59" s="10" t="s">
        <v>29</v>
      </c>
      <c r="C59" s="40">
        <v>25920</v>
      </c>
      <c r="D59" s="44">
        <v>1.0028075970272501</v>
      </c>
      <c r="E59" s="12">
        <f t="shared" si="6"/>
        <v>25992.772914946323</v>
      </c>
      <c r="F59" s="13" t="s">
        <v>30</v>
      </c>
      <c r="G59" s="35">
        <v>25920</v>
      </c>
      <c r="H59" s="44">
        <v>0.93344343517753925</v>
      </c>
      <c r="I59" s="15">
        <f t="shared" si="7"/>
        <v>24194.853839801817</v>
      </c>
    </row>
    <row r="60" spans="2:9" x14ac:dyDescent="0.25">
      <c r="B60" s="10" t="s">
        <v>31</v>
      </c>
      <c r="C60" s="40">
        <v>25920</v>
      </c>
      <c r="D60" s="44">
        <v>1.0180016515276631</v>
      </c>
      <c r="E60" s="12">
        <f t="shared" si="6"/>
        <v>26386.602807597028</v>
      </c>
      <c r="F60" s="13" t="s">
        <v>32</v>
      </c>
      <c r="G60" s="36">
        <v>86952.383999999991</v>
      </c>
      <c r="H60" s="44">
        <v>1.0728323699421964</v>
      </c>
      <c r="I60" s="15">
        <f t="shared" si="7"/>
        <v>93285.332198843913</v>
      </c>
    </row>
    <row r="61" spans="2:9" x14ac:dyDescent="0.25">
      <c r="B61" s="10" t="s">
        <v>33</v>
      </c>
      <c r="C61" s="40">
        <v>25920</v>
      </c>
      <c r="D61" s="44">
        <v>0.9948802642444261</v>
      </c>
      <c r="E61" s="12">
        <f t="shared" si="6"/>
        <v>25787.296449215526</v>
      </c>
      <c r="F61" s="13" t="s">
        <v>34</v>
      </c>
      <c r="G61" s="35">
        <v>25920</v>
      </c>
      <c r="H61" s="44">
        <v>1.1151114781172584</v>
      </c>
      <c r="I61" s="15">
        <f t="shared" si="7"/>
        <v>28903.689512799338</v>
      </c>
    </row>
    <row r="62" spans="2:9" x14ac:dyDescent="0.25">
      <c r="B62" s="10" t="s">
        <v>35</v>
      </c>
      <c r="C62" s="40">
        <v>25920</v>
      </c>
      <c r="D62" s="44">
        <v>0.98298926507018991</v>
      </c>
      <c r="E62" s="12">
        <f t="shared" si="6"/>
        <v>25479.081750619323</v>
      </c>
      <c r="F62" s="13" t="s">
        <v>36</v>
      </c>
      <c r="G62" s="35">
        <v>25920</v>
      </c>
      <c r="H62" s="44">
        <v>1.0668868703550782</v>
      </c>
      <c r="I62" s="15">
        <f t="shared" si="7"/>
        <v>27653.707679603627</v>
      </c>
    </row>
    <row r="63" spans="2:9" x14ac:dyDescent="0.25">
      <c r="B63" s="10" t="s">
        <v>37</v>
      </c>
      <c r="C63" s="40">
        <v>25920</v>
      </c>
      <c r="D63" s="44">
        <v>1.0272502064409579</v>
      </c>
      <c r="E63" s="12">
        <f t="shared" si="6"/>
        <v>26626.325350949628</v>
      </c>
      <c r="F63" s="13" t="s">
        <v>38</v>
      </c>
      <c r="G63" s="35">
        <v>25920</v>
      </c>
      <c r="H63" s="44">
        <v>0.9823286540049545</v>
      </c>
      <c r="I63" s="15">
        <f t="shared" si="7"/>
        <v>25461.95871180842</v>
      </c>
    </row>
    <row r="64" spans="2:9" x14ac:dyDescent="0.25">
      <c r="B64" s="10" t="s">
        <v>39</v>
      </c>
      <c r="C64" s="35">
        <v>122064.768</v>
      </c>
      <c r="D64" s="44">
        <v>1.0279108175061933</v>
      </c>
      <c r="E64" s="12">
        <f t="shared" si="6"/>
        <v>125471.69546358382</v>
      </c>
      <c r="F64" s="13" t="s">
        <v>40</v>
      </c>
      <c r="G64" s="35">
        <v>25920</v>
      </c>
      <c r="H64" s="44">
        <v>1.0180016515276631</v>
      </c>
      <c r="I64" s="15">
        <f t="shared" si="7"/>
        <v>26386.602807597028</v>
      </c>
    </row>
    <row r="65" spans="2:9" x14ac:dyDescent="0.25">
      <c r="B65" s="10" t="s">
        <v>41</v>
      </c>
      <c r="C65" s="35">
        <v>20344.128000000001</v>
      </c>
      <c r="D65" s="44">
        <v>1.118414533443435</v>
      </c>
      <c r="E65" s="12">
        <f t="shared" si="6"/>
        <v>22753.168425433523</v>
      </c>
      <c r="F65" s="13" t="s">
        <v>42</v>
      </c>
      <c r="G65" s="36">
        <v>246088.89600000001</v>
      </c>
      <c r="H65" s="44">
        <v>1.0041288191577207</v>
      </c>
      <c r="I65" s="15">
        <f t="shared" si="7"/>
        <v>247104.95254830713</v>
      </c>
    </row>
    <row r="66" spans="2:9" x14ac:dyDescent="0.25">
      <c r="B66" s="10" t="s">
        <v>43</v>
      </c>
      <c r="C66" s="40">
        <v>25920</v>
      </c>
      <c r="D66" s="44">
        <v>1.0688687035507844</v>
      </c>
      <c r="E66" s="12">
        <f t="shared" si="6"/>
        <v>27705.076796036334</v>
      </c>
      <c r="F66" s="13" t="s">
        <v>44</v>
      </c>
      <c r="G66" s="35">
        <v>25920</v>
      </c>
      <c r="H66" s="44">
        <v>0.91296449215524356</v>
      </c>
      <c r="I66" s="15">
        <f t="shared" si="7"/>
        <v>23664.039636663914</v>
      </c>
    </row>
    <row r="67" spans="2:9" x14ac:dyDescent="0.25">
      <c r="B67" s="10" t="s">
        <v>45</v>
      </c>
      <c r="C67" s="35">
        <v>46264.127999999997</v>
      </c>
      <c r="D67" s="44">
        <v>1.1118084227910816</v>
      </c>
      <c r="E67" s="12">
        <f t="shared" si="6"/>
        <v>51436.847183484715</v>
      </c>
      <c r="F67" s="13" t="s">
        <v>46</v>
      </c>
      <c r="G67" s="35">
        <v>25920</v>
      </c>
      <c r="H67" s="44">
        <v>1.112469033856317</v>
      </c>
      <c r="I67" s="15">
        <f t="shared" si="7"/>
        <v>28835.197357555739</v>
      </c>
    </row>
    <row r="68" spans="2:9" x14ac:dyDescent="0.25">
      <c r="B68" s="10" t="s">
        <v>47</v>
      </c>
      <c r="C68" s="35">
        <v>231320.64</v>
      </c>
      <c r="D68" s="44">
        <v>1.0305532617671345</v>
      </c>
      <c r="E68" s="12">
        <f t="shared" si="6"/>
        <v>238388.24006606109</v>
      </c>
      <c r="F68" s="13" t="s">
        <v>48</v>
      </c>
      <c r="G68" s="35">
        <v>25920</v>
      </c>
      <c r="H68" s="44">
        <v>1.0728323699421964</v>
      </c>
      <c r="I68" s="15">
        <f t="shared" si="7"/>
        <v>27807.815028901732</v>
      </c>
    </row>
    <row r="69" spans="2:9" x14ac:dyDescent="0.25">
      <c r="B69" s="10" t="s">
        <v>49</v>
      </c>
      <c r="C69" s="40">
        <v>25920</v>
      </c>
      <c r="D69" s="44">
        <v>0.99752270850536739</v>
      </c>
      <c r="E69" s="12">
        <f t="shared" si="6"/>
        <v>25855.788604459121</v>
      </c>
      <c r="F69" s="13" t="s">
        <v>50</v>
      </c>
      <c r="G69" s="35">
        <v>25920</v>
      </c>
      <c r="H69" s="44">
        <v>0.95920726672171752</v>
      </c>
      <c r="I69" s="15">
        <f t="shared" si="7"/>
        <v>24862.652353426918</v>
      </c>
    </row>
    <row r="70" spans="2:9" x14ac:dyDescent="0.25">
      <c r="B70" s="10" t="s">
        <v>51</v>
      </c>
      <c r="C70" s="35">
        <v>25920</v>
      </c>
      <c r="D70" s="44">
        <v>1.0246077621800165</v>
      </c>
      <c r="E70" s="12">
        <f t="shared" si="6"/>
        <v>26557.833195706025</v>
      </c>
      <c r="F70" s="13" t="s">
        <v>52</v>
      </c>
      <c r="G70" s="35">
        <v>25920</v>
      </c>
      <c r="H70" s="44">
        <v>1.053014037985136</v>
      </c>
      <c r="I70" s="15">
        <f t="shared" si="7"/>
        <v>27294.123864574725</v>
      </c>
    </row>
    <row r="71" spans="2:9" x14ac:dyDescent="0.25">
      <c r="B71" s="10" t="s">
        <v>53</v>
      </c>
      <c r="C71" s="40">
        <v>25920</v>
      </c>
      <c r="D71" s="44">
        <v>0.99620148637489669</v>
      </c>
      <c r="E71" s="12">
        <f t="shared" si="6"/>
        <v>25821.542526837322</v>
      </c>
      <c r="F71" s="13" t="s">
        <v>54</v>
      </c>
      <c r="G71" s="36">
        <v>86952.384000000005</v>
      </c>
      <c r="H71" s="44">
        <v>1.0087530966143683</v>
      </c>
      <c r="I71" s="15">
        <f t="shared" si="7"/>
        <v>87713.486618001654</v>
      </c>
    </row>
    <row r="72" spans="2:9" x14ac:dyDescent="0.25">
      <c r="B72" s="16" t="s">
        <v>55</v>
      </c>
      <c r="C72" s="40">
        <v>25920</v>
      </c>
      <c r="D72" s="45">
        <v>0.97440132122213041</v>
      </c>
      <c r="E72" s="12">
        <f>C72*D72</f>
        <v>25256.482246077619</v>
      </c>
      <c r="F72" s="13" t="s">
        <v>56</v>
      </c>
      <c r="G72" s="40">
        <v>25920</v>
      </c>
      <c r="H72" s="45">
        <v>0.99686209744013199</v>
      </c>
      <c r="I72" s="20">
        <f>H72*G72</f>
        <v>25838.665565648222</v>
      </c>
    </row>
    <row r="73" spans="2:9" ht="15.75" thickBot="1" x14ac:dyDescent="0.3">
      <c r="B73" s="21"/>
      <c r="C73" s="37"/>
      <c r="D73" s="23"/>
      <c r="E73" s="23"/>
      <c r="F73" s="24" t="s">
        <v>57</v>
      </c>
      <c r="G73" s="38">
        <v>25920</v>
      </c>
      <c r="H73" s="46">
        <v>1.0675474814203136</v>
      </c>
      <c r="I73" s="26">
        <f t="shared" ref="I73" si="8">H73*G73</f>
        <v>27670.830718414531</v>
      </c>
    </row>
    <row r="74" spans="2:9" ht="15.75" thickBot="1" x14ac:dyDescent="0.3"/>
    <row r="75" spans="2:9" ht="15.75" thickBot="1" x14ac:dyDescent="0.3">
      <c r="C75" s="41" t="s">
        <v>58</v>
      </c>
      <c r="D75" s="42">
        <f>SUM(E49:E72)+SUM(I49:I73)</f>
        <v>2730489.9007312963</v>
      </c>
    </row>
  </sheetData>
  <mergeCells count="39">
    <mergeCell ref="B6:D6"/>
    <mergeCell ref="E6:I6"/>
    <mergeCell ref="B7:D7"/>
    <mergeCell ref="E7:I7"/>
    <mergeCell ref="B8:D8"/>
    <mergeCell ref="E8:I8"/>
    <mergeCell ref="B5:D5"/>
    <mergeCell ref="E5:I5"/>
    <mergeCell ref="K2:R2"/>
    <mergeCell ref="K3:M3"/>
    <mergeCell ref="N3:R3"/>
    <mergeCell ref="K4:M4"/>
    <mergeCell ref="N4:R4"/>
    <mergeCell ref="K5:M5"/>
    <mergeCell ref="N5:R5"/>
    <mergeCell ref="B2:I2"/>
    <mergeCell ref="B3:D3"/>
    <mergeCell ref="E3:I3"/>
    <mergeCell ref="B4:D4"/>
    <mergeCell ref="E4:I4"/>
    <mergeCell ref="K6:M6"/>
    <mergeCell ref="N6:R6"/>
    <mergeCell ref="K7:M7"/>
    <mergeCell ref="N7:R7"/>
    <mergeCell ref="K8:M8"/>
    <mergeCell ref="N8:R8"/>
    <mergeCell ref="B40:I40"/>
    <mergeCell ref="B41:D41"/>
    <mergeCell ref="E41:I41"/>
    <mergeCell ref="B42:D42"/>
    <mergeCell ref="E42:I42"/>
    <mergeCell ref="B46:D46"/>
    <mergeCell ref="E46:I46"/>
    <mergeCell ref="B43:D43"/>
    <mergeCell ref="E43:I43"/>
    <mergeCell ref="B44:D44"/>
    <mergeCell ref="E44:I44"/>
    <mergeCell ref="B45:D45"/>
    <mergeCell ref="E45:I4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75"/>
  <sheetViews>
    <sheetView topLeftCell="A58" workbookViewId="0">
      <selection activeCell="D75" sqref="D75"/>
    </sheetView>
  </sheetViews>
  <sheetFormatPr defaultRowHeight="15" x14ac:dyDescent="0.25"/>
  <cols>
    <col min="2" max="2" width="4.140625" customWidth="1"/>
    <col min="3" max="3" width="22.140625" customWidth="1"/>
    <col min="4" max="4" width="24.5703125" customWidth="1"/>
    <col min="5" max="5" width="16.140625" customWidth="1"/>
    <col min="7" max="7" width="22.140625" customWidth="1"/>
    <col min="8" max="8" width="24.5703125" customWidth="1"/>
    <col min="9" max="9" width="10.7109375" customWidth="1"/>
    <col min="13" max="13" width="14.28515625" bestFit="1" customWidth="1"/>
  </cols>
  <sheetData>
    <row r="1" spans="2:18" ht="15.75" thickBot="1" x14ac:dyDescent="0.3"/>
    <row r="2" spans="2:18" x14ac:dyDescent="0.25">
      <c r="B2" s="70" t="s">
        <v>60</v>
      </c>
      <c r="C2" s="71"/>
      <c r="D2" s="71"/>
      <c r="E2" s="71"/>
      <c r="F2" s="71"/>
      <c r="G2" s="71"/>
      <c r="H2" s="71"/>
      <c r="I2" s="72"/>
      <c r="K2" s="70" t="s">
        <v>68</v>
      </c>
      <c r="L2" s="71"/>
      <c r="M2" s="71"/>
      <c r="N2" s="71"/>
      <c r="O2" s="71"/>
      <c r="P2" s="71"/>
      <c r="Q2" s="71"/>
      <c r="R2" s="72"/>
    </row>
    <row r="3" spans="2:18" x14ac:dyDescent="0.25">
      <c r="B3" s="73" t="s">
        <v>0</v>
      </c>
      <c r="C3" s="74"/>
      <c r="D3" s="75"/>
      <c r="E3" s="76">
        <v>110374</v>
      </c>
      <c r="F3" s="74"/>
      <c r="G3" s="74"/>
      <c r="H3" s="74"/>
      <c r="I3" s="77"/>
      <c r="K3" s="73" t="s">
        <v>0</v>
      </c>
      <c r="L3" s="74"/>
      <c r="M3" s="75"/>
      <c r="N3" s="76">
        <v>110372</v>
      </c>
      <c r="O3" s="74"/>
      <c r="P3" s="74"/>
      <c r="Q3" s="74"/>
      <c r="R3" s="77"/>
    </row>
    <row r="4" spans="2:18" x14ac:dyDescent="0.25">
      <c r="B4" s="60" t="s">
        <v>1</v>
      </c>
      <c r="C4" s="61"/>
      <c r="D4" s="61"/>
      <c r="E4" s="62" t="s">
        <v>63</v>
      </c>
      <c r="F4" s="63"/>
      <c r="G4" s="63"/>
      <c r="H4" s="63"/>
      <c r="I4" s="64"/>
      <c r="K4" s="60" t="s">
        <v>1</v>
      </c>
      <c r="L4" s="61"/>
      <c r="M4" s="61"/>
      <c r="N4" s="62" t="s">
        <v>59</v>
      </c>
      <c r="O4" s="63"/>
      <c r="P4" s="63"/>
      <c r="Q4" s="63"/>
      <c r="R4" s="64"/>
    </row>
    <row r="5" spans="2:18" x14ac:dyDescent="0.25">
      <c r="B5" s="60" t="s">
        <v>2</v>
      </c>
      <c r="C5" s="61"/>
      <c r="D5" s="61"/>
      <c r="E5" s="62">
        <v>10</v>
      </c>
      <c r="F5" s="63"/>
      <c r="G5" s="63"/>
      <c r="H5" s="63"/>
      <c r="I5" s="64"/>
      <c r="K5" s="60" t="s">
        <v>2</v>
      </c>
      <c r="L5" s="61"/>
      <c r="M5" s="61"/>
      <c r="N5" s="62" t="s">
        <v>71</v>
      </c>
      <c r="O5" s="63"/>
      <c r="P5" s="63"/>
      <c r="Q5" s="63"/>
      <c r="R5" s="64"/>
    </row>
    <row r="6" spans="2:18" x14ac:dyDescent="0.25">
      <c r="B6" s="60" t="s">
        <v>3</v>
      </c>
      <c r="C6" s="61"/>
      <c r="D6" s="61"/>
      <c r="E6" s="62">
        <v>10.25</v>
      </c>
      <c r="F6" s="63"/>
      <c r="G6" s="63"/>
      <c r="H6" s="63"/>
      <c r="I6" s="64"/>
      <c r="K6" s="60" t="s">
        <v>3</v>
      </c>
      <c r="L6" s="61"/>
      <c r="M6" s="61"/>
      <c r="N6" s="62" t="s">
        <v>72</v>
      </c>
      <c r="O6" s="63"/>
      <c r="P6" s="63"/>
      <c r="Q6" s="63"/>
      <c r="R6" s="64"/>
    </row>
    <row r="7" spans="2:18" x14ac:dyDescent="0.25">
      <c r="B7" s="60" t="s">
        <v>4</v>
      </c>
      <c r="C7" s="61"/>
      <c r="D7" s="61"/>
      <c r="E7" s="62">
        <v>22140</v>
      </c>
      <c r="F7" s="63"/>
      <c r="G7" s="63"/>
      <c r="H7" s="63"/>
      <c r="I7" s="64"/>
      <c r="K7" s="60" t="s">
        <v>4</v>
      </c>
      <c r="L7" s="61"/>
      <c r="M7" s="61"/>
      <c r="N7" s="62" t="s">
        <v>73</v>
      </c>
      <c r="O7" s="63"/>
      <c r="P7" s="63"/>
      <c r="Q7" s="63"/>
      <c r="R7" s="64"/>
    </row>
    <row r="8" spans="2:18" ht="15.75" thickBot="1" x14ac:dyDescent="0.3">
      <c r="B8" s="65" t="s">
        <v>5</v>
      </c>
      <c r="C8" s="66"/>
      <c r="D8" s="66"/>
      <c r="E8" s="67">
        <v>2160</v>
      </c>
      <c r="F8" s="68"/>
      <c r="G8" s="68"/>
      <c r="H8" s="68"/>
      <c r="I8" s="69"/>
      <c r="K8" s="65" t="s">
        <v>5</v>
      </c>
      <c r="L8" s="66"/>
      <c r="M8" s="66"/>
      <c r="N8" s="67">
        <v>1080</v>
      </c>
      <c r="O8" s="68"/>
      <c r="P8" s="68"/>
      <c r="Q8" s="68"/>
      <c r="R8" s="69"/>
    </row>
    <row r="9" spans="2:18" ht="15.75" thickBot="1" x14ac:dyDescent="0.3"/>
    <row r="10" spans="2:18" ht="15.75" thickBot="1" x14ac:dyDescent="0.3">
      <c r="B10" s="1"/>
      <c r="C10" s="2" t="s">
        <v>6</v>
      </c>
      <c r="D10" s="2" t="s">
        <v>7</v>
      </c>
      <c r="E10" s="2" t="s">
        <v>8</v>
      </c>
      <c r="F10" s="2"/>
      <c r="G10" s="2" t="s">
        <v>6</v>
      </c>
      <c r="H10" s="2" t="s">
        <v>7</v>
      </c>
      <c r="I10" s="3" t="s">
        <v>8</v>
      </c>
      <c r="K10" s="1"/>
      <c r="L10" s="2" t="s">
        <v>6</v>
      </c>
      <c r="M10" s="2" t="s">
        <v>7</v>
      </c>
      <c r="N10" s="2" t="s">
        <v>8</v>
      </c>
      <c r="O10" s="2"/>
      <c r="P10" s="2" t="s">
        <v>6</v>
      </c>
      <c r="Q10" s="2" t="s">
        <v>7</v>
      </c>
      <c r="R10" s="3" t="s">
        <v>8</v>
      </c>
    </row>
    <row r="11" spans="2:18" ht="15.75" thickBot="1" x14ac:dyDescent="0.3">
      <c r="B11" s="4" t="s">
        <v>9</v>
      </c>
      <c r="C11" s="33">
        <v>22140</v>
      </c>
      <c r="D11" s="6">
        <v>1.1000000000000001</v>
      </c>
      <c r="E11" s="6">
        <f>C11*D11</f>
        <v>24354.000000000004</v>
      </c>
      <c r="F11" s="7" t="s">
        <v>10</v>
      </c>
      <c r="G11" s="34">
        <v>22140</v>
      </c>
      <c r="H11" s="6">
        <v>0.97</v>
      </c>
      <c r="I11" s="9">
        <f>G11*H11</f>
        <v>21475.8</v>
      </c>
      <c r="K11" s="4" t="s">
        <v>9</v>
      </c>
      <c r="L11" s="33">
        <v>22140</v>
      </c>
      <c r="M11" s="6">
        <v>1.18</v>
      </c>
      <c r="N11" s="6">
        <f>L11*M11</f>
        <v>26125.199999999997</v>
      </c>
      <c r="O11" s="7" t="s">
        <v>10</v>
      </c>
      <c r="P11" s="34">
        <v>22140</v>
      </c>
      <c r="Q11" s="6">
        <v>1.18</v>
      </c>
      <c r="R11" s="9">
        <f>P11*Q11</f>
        <v>26125.199999999997</v>
      </c>
    </row>
    <row r="12" spans="2:18" ht="15.75" thickBot="1" x14ac:dyDescent="0.3">
      <c r="B12" s="10" t="s">
        <v>11</v>
      </c>
      <c r="C12" s="35">
        <v>88560</v>
      </c>
      <c r="D12" s="12">
        <v>1.18</v>
      </c>
      <c r="E12" s="12">
        <f>D12*C12</f>
        <v>104500.79999999999</v>
      </c>
      <c r="F12" s="13" t="s">
        <v>12</v>
      </c>
      <c r="G12" s="36">
        <v>22140</v>
      </c>
      <c r="H12" s="12">
        <v>1.1399999999999999</v>
      </c>
      <c r="I12" s="15">
        <f>H12*G12</f>
        <v>25239.599999999999</v>
      </c>
      <c r="K12" s="10" t="s">
        <v>11</v>
      </c>
      <c r="L12" s="35">
        <v>88560</v>
      </c>
      <c r="M12" s="6">
        <v>1.18</v>
      </c>
      <c r="N12" s="12">
        <f>M12*L12</f>
        <v>104500.79999999999</v>
      </c>
      <c r="O12" s="13" t="s">
        <v>12</v>
      </c>
      <c r="P12" s="36">
        <v>22140</v>
      </c>
      <c r="Q12" s="6">
        <v>1.18</v>
      </c>
      <c r="R12" s="15">
        <f>Q12*P12</f>
        <v>26125.199999999997</v>
      </c>
    </row>
    <row r="13" spans="2:18" ht="15.75" thickBot="1" x14ac:dyDescent="0.3">
      <c r="B13" s="10" t="s">
        <v>13</v>
      </c>
      <c r="C13" s="35">
        <v>22140</v>
      </c>
      <c r="D13" s="12">
        <v>1.08</v>
      </c>
      <c r="E13" s="12">
        <f t="shared" ref="E13:E33" si="0">D13*C13</f>
        <v>23911.200000000001</v>
      </c>
      <c r="F13" s="13" t="s">
        <v>14</v>
      </c>
      <c r="G13" s="35">
        <v>22140</v>
      </c>
      <c r="H13" s="12">
        <v>1.24</v>
      </c>
      <c r="I13" s="15">
        <f t="shared" ref="I13:I33" si="1">H13*G13</f>
        <v>27453.599999999999</v>
      </c>
      <c r="K13" s="10" t="s">
        <v>13</v>
      </c>
      <c r="L13" s="35">
        <v>22140</v>
      </c>
      <c r="M13" s="6">
        <v>1.18</v>
      </c>
      <c r="N13" s="12">
        <f t="shared" ref="N13:N33" si="2">M13*L13</f>
        <v>26125.199999999997</v>
      </c>
      <c r="O13" s="13" t="s">
        <v>14</v>
      </c>
      <c r="P13" s="35">
        <v>22140</v>
      </c>
      <c r="Q13" s="6">
        <v>1.18</v>
      </c>
      <c r="R13" s="15">
        <f t="shared" ref="R13:R33" si="3">Q13*P13</f>
        <v>26125.199999999997</v>
      </c>
    </row>
    <row r="14" spans="2:18" ht="15.75" thickBot="1" x14ac:dyDescent="0.3">
      <c r="B14" s="10" t="s">
        <v>15</v>
      </c>
      <c r="C14" s="35">
        <v>22140</v>
      </c>
      <c r="D14" s="12">
        <v>1.18</v>
      </c>
      <c r="E14" s="12">
        <f t="shared" si="0"/>
        <v>26125.199999999997</v>
      </c>
      <c r="F14" s="13" t="s">
        <v>16</v>
      </c>
      <c r="G14" s="35">
        <v>22140</v>
      </c>
      <c r="H14" s="12">
        <v>1.1399999999999999</v>
      </c>
      <c r="I14" s="15">
        <f t="shared" si="1"/>
        <v>25239.599999999999</v>
      </c>
      <c r="K14" s="10" t="s">
        <v>15</v>
      </c>
      <c r="L14" s="35">
        <v>22140</v>
      </c>
      <c r="M14" s="6">
        <v>1.18</v>
      </c>
      <c r="N14" s="12">
        <f t="shared" si="2"/>
        <v>26125.199999999997</v>
      </c>
      <c r="O14" s="13" t="s">
        <v>16</v>
      </c>
      <c r="P14" s="35">
        <v>22140</v>
      </c>
      <c r="Q14" s="6">
        <v>1.18</v>
      </c>
      <c r="R14" s="15">
        <f t="shared" si="3"/>
        <v>26125.199999999997</v>
      </c>
    </row>
    <row r="15" spans="2:18" ht="15.75" thickBot="1" x14ac:dyDescent="0.3">
      <c r="B15" s="10" t="s">
        <v>17</v>
      </c>
      <c r="C15" s="35">
        <v>132840</v>
      </c>
      <c r="D15" s="12">
        <v>1.1299999999999999</v>
      </c>
      <c r="E15" s="12">
        <f t="shared" si="0"/>
        <v>150109.19999999998</v>
      </c>
      <c r="F15" s="13" t="s">
        <v>18</v>
      </c>
      <c r="G15" s="36">
        <v>44280</v>
      </c>
      <c r="H15" s="12">
        <v>1.07</v>
      </c>
      <c r="I15" s="15">
        <f t="shared" si="1"/>
        <v>47379.600000000006</v>
      </c>
      <c r="K15" s="10" t="s">
        <v>17</v>
      </c>
      <c r="L15" s="35">
        <v>132840</v>
      </c>
      <c r="M15" s="6">
        <v>1.18</v>
      </c>
      <c r="N15" s="12">
        <f t="shared" si="2"/>
        <v>156751.19999999998</v>
      </c>
      <c r="O15" s="13" t="s">
        <v>18</v>
      </c>
      <c r="P15" s="36">
        <v>44280</v>
      </c>
      <c r="Q15" s="6">
        <v>1.18</v>
      </c>
      <c r="R15" s="15">
        <f t="shared" si="3"/>
        <v>52250.399999999994</v>
      </c>
    </row>
    <row r="16" spans="2:18" ht="15.75" thickBot="1" x14ac:dyDescent="0.3">
      <c r="B16" s="10" t="s">
        <v>19</v>
      </c>
      <c r="C16" s="35">
        <v>22140</v>
      </c>
      <c r="D16" s="12">
        <v>1.1399999999999999</v>
      </c>
      <c r="E16" s="12">
        <f t="shared" si="0"/>
        <v>25239.599999999999</v>
      </c>
      <c r="F16" s="13" t="s">
        <v>20</v>
      </c>
      <c r="G16" s="36">
        <v>132840</v>
      </c>
      <c r="H16" s="12">
        <v>1.1399999999999999</v>
      </c>
      <c r="I16" s="15">
        <f t="shared" si="1"/>
        <v>151437.59999999998</v>
      </c>
      <c r="K16" s="10" t="s">
        <v>19</v>
      </c>
      <c r="L16" s="35">
        <v>22140</v>
      </c>
      <c r="M16" s="6">
        <v>1.18</v>
      </c>
      <c r="N16" s="12">
        <f t="shared" si="2"/>
        <v>26125.199999999997</v>
      </c>
      <c r="O16" s="13" t="s">
        <v>20</v>
      </c>
      <c r="P16" s="36">
        <v>132840</v>
      </c>
      <c r="Q16" s="6">
        <v>1.18</v>
      </c>
      <c r="R16" s="15">
        <f t="shared" si="3"/>
        <v>156751.19999999998</v>
      </c>
    </row>
    <row r="17" spans="2:18" ht="15.75" thickBot="1" x14ac:dyDescent="0.3">
      <c r="B17" s="10" t="s">
        <v>21</v>
      </c>
      <c r="C17" s="35">
        <v>22140</v>
      </c>
      <c r="D17" s="12">
        <v>1.24</v>
      </c>
      <c r="E17" s="12">
        <f t="shared" si="0"/>
        <v>27453.599999999999</v>
      </c>
      <c r="F17" s="13" t="s">
        <v>22</v>
      </c>
      <c r="G17" s="35">
        <v>22140</v>
      </c>
      <c r="H17" s="12">
        <v>1.22</v>
      </c>
      <c r="I17" s="15">
        <f t="shared" si="1"/>
        <v>27010.799999999999</v>
      </c>
      <c r="K17" s="10" t="s">
        <v>21</v>
      </c>
      <c r="L17" s="35">
        <v>22140</v>
      </c>
      <c r="M17" s="6">
        <v>1.18</v>
      </c>
      <c r="N17" s="12">
        <f t="shared" si="2"/>
        <v>26125.199999999997</v>
      </c>
      <c r="O17" s="13" t="s">
        <v>22</v>
      </c>
      <c r="P17" s="35">
        <v>22140</v>
      </c>
      <c r="Q17" s="6">
        <v>1.18</v>
      </c>
      <c r="R17" s="15">
        <f t="shared" si="3"/>
        <v>26125.199999999997</v>
      </c>
    </row>
    <row r="18" spans="2:18" ht="15.75" thickBot="1" x14ac:dyDescent="0.3">
      <c r="B18" s="10" t="s">
        <v>23</v>
      </c>
      <c r="C18" s="35">
        <v>287820</v>
      </c>
      <c r="D18" s="12">
        <v>1.18</v>
      </c>
      <c r="E18" s="12">
        <f t="shared" si="0"/>
        <v>339627.6</v>
      </c>
      <c r="F18" s="13" t="s">
        <v>24</v>
      </c>
      <c r="G18" s="35">
        <v>22140</v>
      </c>
      <c r="H18" s="12">
        <v>0.95</v>
      </c>
      <c r="I18" s="15">
        <f t="shared" si="1"/>
        <v>21033</v>
      </c>
      <c r="K18" s="10" t="s">
        <v>23</v>
      </c>
      <c r="L18" s="35">
        <v>287820</v>
      </c>
      <c r="M18" s="6">
        <v>1.18</v>
      </c>
      <c r="N18" s="12">
        <f t="shared" si="2"/>
        <v>339627.6</v>
      </c>
      <c r="O18" s="13" t="s">
        <v>24</v>
      </c>
      <c r="P18" s="35">
        <v>22140</v>
      </c>
      <c r="Q18" s="6">
        <v>1.18</v>
      </c>
      <c r="R18" s="15">
        <f t="shared" si="3"/>
        <v>26125.199999999997</v>
      </c>
    </row>
    <row r="19" spans="2:18" ht="15.75" thickBot="1" x14ac:dyDescent="0.3">
      <c r="B19" s="10" t="s">
        <v>25</v>
      </c>
      <c r="C19" s="35">
        <v>22140</v>
      </c>
      <c r="D19" s="12">
        <v>1.1100000000000001</v>
      </c>
      <c r="E19" s="12">
        <f t="shared" si="0"/>
        <v>24575.4</v>
      </c>
      <c r="F19" s="13" t="s">
        <v>26</v>
      </c>
      <c r="G19" s="36">
        <v>132840</v>
      </c>
      <c r="H19" s="12">
        <v>1.05</v>
      </c>
      <c r="I19" s="15">
        <f t="shared" si="1"/>
        <v>139482</v>
      </c>
      <c r="K19" s="10" t="s">
        <v>25</v>
      </c>
      <c r="L19" s="35">
        <v>22140</v>
      </c>
      <c r="M19" s="6">
        <v>1.18</v>
      </c>
      <c r="N19" s="12">
        <f t="shared" si="2"/>
        <v>26125.199999999997</v>
      </c>
      <c r="O19" s="13" t="s">
        <v>26</v>
      </c>
      <c r="P19" s="36">
        <v>132840</v>
      </c>
      <c r="Q19" s="6">
        <v>1.18</v>
      </c>
      <c r="R19" s="15">
        <f t="shared" si="3"/>
        <v>156751.19999999998</v>
      </c>
    </row>
    <row r="20" spans="2:18" ht="15.75" thickBot="1" x14ac:dyDescent="0.3">
      <c r="B20" s="10" t="s">
        <v>27</v>
      </c>
      <c r="C20" s="35">
        <v>22140</v>
      </c>
      <c r="D20" s="12">
        <v>1.1200000000000001</v>
      </c>
      <c r="E20" s="12">
        <f t="shared" si="0"/>
        <v>24796.800000000003</v>
      </c>
      <c r="F20" s="13" t="s">
        <v>28</v>
      </c>
      <c r="G20" s="35">
        <v>22140</v>
      </c>
      <c r="H20" s="12">
        <v>1.1399999999999999</v>
      </c>
      <c r="I20" s="15">
        <f t="shared" si="1"/>
        <v>25239.599999999999</v>
      </c>
      <c r="K20" s="10" t="s">
        <v>27</v>
      </c>
      <c r="L20" s="35">
        <v>22140</v>
      </c>
      <c r="M20" s="6">
        <v>1.18</v>
      </c>
      <c r="N20" s="12">
        <f t="shared" si="2"/>
        <v>26125.199999999997</v>
      </c>
      <c r="O20" s="13" t="s">
        <v>28</v>
      </c>
      <c r="P20" s="35">
        <v>22140</v>
      </c>
      <c r="Q20" s="6">
        <v>1.18</v>
      </c>
      <c r="R20" s="15">
        <f t="shared" si="3"/>
        <v>26125.199999999997</v>
      </c>
    </row>
    <row r="21" spans="2:18" ht="15.75" thickBot="1" x14ac:dyDescent="0.3">
      <c r="B21" s="10" t="s">
        <v>29</v>
      </c>
      <c r="C21" s="35">
        <v>33210</v>
      </c>
      <c r="D21" s="12">
        <v>0.98</v>
      </c>
      <c r="E21" s="12">
        <f t="shared" si="0"/>
        <v>32545.8</v>
      </c>
      <c r="F21" s="13" t="s">
        <v>30</v>
      </c>
      <c r="G21" s="36">
        <v>44280</v>
      </c>
      <c r="H21" s="12">
        <v>1.17</v>
      </c>
      <c r="I21" s="15">
        <f t="shared" si="1"/>
        <v>51807.6</v>
      </c>
      <c r="K21" s="10" t="s">
        <v>29</v>
      </c>
      <c r="L21" s="35">
        <v>33210</v>
      </c>
      <c r="M21" s="6">
        <v>1.18</v>
      </c>
      <c r="N21" s="12">
        <f t="shared" si="2"/>
        <v>39187.799999999996</v>
      </c>
      <c r="O21" s="13" t="s">
        <v>30</v>
      </c>
      <c r="P21" s="36">
        <v>44280</v>
      </c>
      <c r="Q21" s="6">
        <v>1.18</v>
      </c>
      <c r="R21" s="15">
        <f t="shared" si="3"/>
        <v>52250.399999999994</v>
      </c>
    </row>
    <row r="22" spans="2:18" ht="15.75" thickBot="1" x14ac:dyDescent="0.3">
      <c r="B22" s="10" t="s">
        <v>31</v>
      </c>
      <c r="C22" s="35">
        <v>11070</v>
      </c>
      <c r="D22" s="12">
        <v>0.98</v>
      </c>
      <c r="E22" s="12">
        <f t="shared" si="0"/>
        <v>10848.6</v>
      </c>
      <c r="F22" s="13" t="s">
        <v>32</v>
      </c>
      <c r="G22" s="36">
        <v>132840</v>
      </c>
      <c r="H22" s="12">
        <v>1.1599999999999999</v>
      </c>
      <c r="I22" s="15">
        <f t="shared" si="1"/>
        <v>154094.39999999999</v>
      </c>
      <c r="K22" s="10" t="s">
        <v>31</v>
      </c>
      <c r="L22" s="35">
        <v>11070</v>
      </c>
      <c r="M22" s="6">
        <v>1.18</v>
      </c>
      <c r="N22" s="12">
        <f t="shared" si="2"/>
        <v>13062.599999999999</v>
      </c>
      <c r="O22" s="13" t="s">
        <v>32</v>
      </c>
      <c r="P22" s="36">
        <v>132840</v>
      </c>
      <c r="Q22" s="6">
        <v>1.18</v>
      </c>
      <c r="R22" s="15">
        <f t="shared" si="3"/>
        <v>156751.19999999998</v>
      </c>
    </row>
    <row r="23" spans="2:18" ht="15.75" thickBot="1" x14ac:dyDescent="0.3">
      <c r="B23" s="10" t="s">
        <v>33</v>
      </c>
      <c r="C23" s="35">
        <v>44280</v>
      </c>
      <c r="D23" s="12">
        <v>0.97</v>
      </c>
      <c r="E23" s="12">
        <f t="shared" si="0"/>
        <v>42951.6</v>
      </c>
      <c r="F23" s="13" t="s">
        <v>34</v>
      </c>
      <c r="G23" s="35">
        <v>22140</v>
      </c>
      <c r="H23" s="12">
        <v>1.24</v>
      </c>
      <c r="I23" s="15">
        <f t="shared" si="1"/>
        <v>27453.599999999999</v>
      </c>
      <c r="K23" s="10" t="s">
        <v>33</v>
      </c>
      <c r="L23" s="35">
        <v>44280</v>
      </c>
      <c r="M23" s="6">
        <v>1.18</v>
      </c>
      <c r="N23" s="12">
        <f t="shared" si="2"/>
        <v>52250.399999999994</v>
      </c>
      <c r="O23" s="13" t="s">
        <v>34</v>
      </c>
      <c r="P23" s="35">
        <v>22140</v>
      </c>
      <c r="Q23" s="6">
        <v>1.18</v>
      </c>
      <c r="R23" s="15">
        <f t="shared" si="3"/>
        <v>26125.199999999997</v>
      </c>
    </row>
    <row r="24" spans="2:18" ht="15.75" thickBot="1" x14ac:dyDescent="0.3">
      <c r="B24" s="10" t="s">
        <v>35</v>
      </c>
      <c r="C24" s="35">
        <v>22140</v>
      </c>
      <c r="D24" s="12">
        <v>0.98</v>
      </c>
      <c r="E24" s="12">
        <f t="shared" si="0"/>
        <v>21697.200000000001</v>
      </c>
      <c r="F24" s="13" t="s">
        <v>36</v>
      </c>
      <c r="G24" s="36">
        <v>22140</v>
      </c>
      <c r="H24" s="12">
        <v>1.22</v>
      </c>
      <c r="I24" s="15">
        <f t="shared" si="1"/>
        <v>27010.799999999999</v>
      </c>
      <c r="K24" s="10" t="s">
        <v>35</v>
      </c>
      <c r="L24" s="35">
        <v>22140</v>
      </c>
      <c r="M24" s="6">
        <v>1.18</v>
      </c>
      <c r="N24" s="12">
        <f t="shared" si="2"/>
        <v>26125.199999999997</v>
      </c>
      <c r="O24" s="13" t="s">
        <v>36</v>
      </c>
      <c r="P24" s="36">
        <v>22140</v>
      </c>
      <c r="Q24" s="6">
        <v>1.18</v>
      </c>
      <c r="R24" s="15">
        <f t="shared" si="3"/>
        <v>26125.199999999997</v>
      </c>
    </row>
    <row r="25" spans="2:18" ht="15.75" thickBot="1" x14ac:dyDescent="0.3">
      <c r="B25" s="10" t="s">
        <v>37</v>
      </c>
      <c r="C25" s="35">
        <v>88560</v>
      </c>
      <c r="D25" s="12">
        <v>1.07</v>
      </c>
      <c r="E25" s="12">
        <f t="shared" si="0"/>
        <v>94759.200000000012</v>
      </c>
      <c r="F25" s="13" t="s">
        <v>38</v>
      </c>
      <c r="G25" s="35">
        <v>22140</v>
      </c>
      <c r="H25" s="12">
        <v>0.97</v>
      </c>
      <c r="I25" s="15">
        <f t="shared" si="1"/>
        <v>21475.8</v>
      </c>
      <c r="K25" s="10" t="s">
        <v>37</v>
      </c>
      <c r="L25" s="35">
        <v>88560</v>
      </c>
      <c r="M25" s="6">
        <v>1.18</v>
      </c>
      <c r="N25" s="12">
        <f t="shared" si="2"/>
        <v>104500.79999999999</v>
      </c>
      <c r="O25" s="13" t="s">
        <v>38</v>
      </c>
      <c r="P25" s="35">
        <v>22140</v>
      </c>
      <c r="Q25" s="6">
        <v>1.18</v>
      </c>
      <c r="R25" s="15">
        <f t="shared" si="3"/>
        <v>26125.199999999997</v>
      </c>
    </row>
    <row r="26" spans="2:18" ht="15.75" thickBot="1" x14ac:dyDescent="0.3">
      <c r="B26" s="10" t="s">
        <v>39</v>
      </c>
      <c r="C26" s="35">
        <v>22140</v>
      </c>
      <c r="D26" s="12">
        <v>1.03</v>
      </c>
      <c r="E26" s="12">
        <f t="shared" si="0"/>
        <v>22804.2</v>
      </c>
      <c r="F26" s="13" t="s">
        <v>40</v>
      </c>
      <c r="G26" s="35">
        <v>22140</v>
      </c>
      <c r="H26" s="12">
        <v>1.07</v>
      </c>
      <c r="I26" s="15">
        <f t="shared" si="1"/>
        <v>23689.800000000003</v>
      </c>
      <c r="K26" s="10" t="s">
        <v>39</v>
      </c>
      <c r="L26" s="35">
        <v>22140</v>
      </c>
      <c r="M26" s="6">
        <v>1.18</v>
      </c>
      <c r="N26" s="12">
        <f t="shared" si="2"/>
        <v>26125.199999999997</v>
      </c>
      <c r="O26" s="13" t="s">
        <v>40</v>
      </c>
      <c r="P26" s="35">
        <v>22140</v>
      </c>
      <c r="Q26" s="6">
        <v>1.18</v>
      </c>
      <c r="R26" s="15">
        <f t="shared" si="3"/>
        <v>26125.199999999997</v>
      </c>
    </row>
    <row r="27" spans="2:18" ht="15.75" thickBot="1" x14ac:dyDescent="0.3">
      <c r="B27" s="10" t="s">
        <v>41</v>
      </c>
      <c r="C27" s="35">
        <v>44280</v>
      </c>
      <c r="D27" s="12">
        <v>1.1299999999999999</v>
      </c>
      <c r="E27" s="12">
        <f t="shared" si="0"/>
        <v>50036.399999999994</v>
      </c>
      <c r="F27" s="13" t="s">
        <v>42</v>
      </c>
      <c r="G27" s="36">
        <v>110700</v>
      </c>
      <c r="H27" s="12">
        <v>1.1100000000000001</v>
      </c>
      <c r="I27" s="15">
        <f t="shared" si="1"/>
        <v>122877.00000000001</v>
      </c>
      <c r="K27" s="10" t="s">
        <v>41</v>
      </c>
      <c r="L27" s="35">
        <v>44280</v>
      </c>
      <c r="M27" s="6">
        <v>1.18</v>
      </c>
      <c r="N27" s="12">
        <f t="shared" si="2"/>
        <v>52250.399999999994</v>
      </c>
      <c r="O27" s="13" t="s">
        <v>42</v>
      </c>
      <c r="P27" s="36">
        <v>110700</v>
      </c>
      <c r="Q27" s="6">
        <v>1.18</v>
      </c>
      <c r="R27" s="15">
        <f t="shared" si="3"/>
        <v>130626</v>
      </c>
    </row>
    <row r="28" spans="2:18" ht="15.75" thickBot="1" x14ac:dyDescent="0.3">
      <c r="B28" s="10" t="s">
        <v>43</v>
      </c>
      <c r="C28" s="35">
        <v>22140</v>
      </c>
      <c r="D28" s="12">
        <v>1.24</v>
      </c>
      <c r="E28" s="12">
        <f t="shared" si="0"/>
        <v>27453.599999999999</v>
      </c>
      <c r="F28" s="13" t="s">
        <v>44</v>
      </c>
      <c r="G28" s="35">
        <v>22140</v>
      </c>
      <c r="H28" s="12">
        <v>1.02</v>
      </c>
      <c r="I28" s="15">
        <f t="shared" si="1"/>
        <v>22582.799999999999</v>
      </c>
      <c r="K28" s="10" t="s">
        <v>43</v>
      </c>
      <c r="L28" s="35">
        <v>22140</v>
      </c>
      <c r="M28" s="6">
        <v>1.18</v>
      </c>
      <c r="N28" s="12">
        <f t="shared" si="2"/>
        <v>26125.199999999997</v>
      </c>
      <c r="O28" s="13" t="s">
        <v>44</v>
      </c>
      <c r="P28" s="35">
        <v>22140</v>
      </c>
      <c r="Q28" s="6">
        <v>1.18</v>
      </c>
      <c r="R28" s="15">
        <f t="shared" si="3"/>
        <v>26125.199999999997</v>
      </c>
    </row>
    <row r="29" spans="2:18" ht="15.75" thickBot="1" x14ac:dyDescent="0.3">
      <c r="B29" s="10" t="s">
        <v>45</v>
      </c>
      <c r="C29" s="35">
        <v>22140</v>
      </c>
      <c r="D29" s="12">
        <v>1.24</v>
      </c>
      <c r="E29" s="12">
        <f t="shared" si="0"/>
        <v>27453.599999999999</v>
      </c>
      <c r="F29" s="13" t="s">
        <v>46</v>
      </c>
      <c r="G29" s="35">
        <v>22140</v>
      </c>
      <c r="H29" s="12">
        <v>1.1399999999999999</v>
      </c>
      <c r="I29" s="15">
        <f t="shared" si="1"/>
        <v>25239.599999999999</v>
      </c>
      <c r="K29" s="10" t="s">
        <v>45</v>
      </c>
      <c r="L29" s="35">
        <v>22140</v>
      </c>
      <c r="M29" s="6">
        <v>1.18</v>
      </c>
      <c r="N29" s="12">
        <f t="shared" si="2"/>
        <v>26125.199999999997</v>
      </c>
      <c r="O29" s="13" t="s">
        <v>46</v>
      </c>
      <c r="P29" s="35">
        <v>22140</v>
      </c>
      <c r="Q29" s="6">
        <v>1.18</v>
      </c>
      <c r="R29" s="15">
        <f t="shared" si="3"/>
        <v>26125.199999999997</v>
      </c>
    </row>
    <row r="30" spans="2:18" ht="15.75" thickBot="1" x14ac:dyDescent="0.3">
      <c r="B30" s="10" t="s">
        <v>47</v>
      </c>
      <c r="C30" s="35">
        <v>154980</v>
      </c>
      <c r="D30" s="12">
        <v>1.01</v>
      </c>
      <c r="E30" s="12">
        <f t="shared" si="0"/>
        <v>156529.79999999999</v>
      </c>
      <c r="F30" s="13" t="s">
        <v>48</v>
      </c>
      <c r="G30" s="35">
        <v>22140</v>
      </c>
      <c r="H30" s="12">
        <v>1.1100000000000001</v>
      </c>
      <c r="I30" s="15">
        <f t="shared" si="1"/>
        <v>24575.4</v>
      </c>
      <c r="K30" s="10" t="s">
        <v>47</v>
      </c>
      <c r="L30" s="35">
        <v>154980</v>
      </c>
      <c r="M30" s="6">
        <v>1.18</v>
      </c>
      <c r="N30" s="12">
        <f t="shared" si="2"/>
        <v>182876.4</v>
      </c>
      <c r="O30" s="13" t="s">
        <v>48</v>
      </c>
      <c r="P30" s="35">
        <v>22140</v>
      </c>
      <c r="Q30" s="6">
        <v>1.18</v>
      </c>
      <c r="R30" s="15">
        <f t="shared" si="3"/>
        <v>26125.199999999997</v>
      </c>
    </row>
    <row r="31" spans="2:18" ht="15.75" thickBot="1" x14ac:dyDescent="0.3">
      <c r="B31" s="10" t="s">
        <v>49</v>
      </c>
      <c r="C31" s="35">
        <v>44280</v>
      </c>
      <c r="D31" s="12">
        <v>0.95</v>
      </c>
      <c r="E31" s="12">
        <f t="shared" si="0"/>
        <v>42066</v>
      </c>
      <c r="F31" s="13" t="s">
        <v>50</v>
      </c>
      <c r="G31" s="36">
        <v>132840</v>
      </c>
      <c r="H31" s="12">
        <v>1.3</v>
      </c>
      <c r="I31" s="15">
        <f t="shared" si="1"/>
        <v>172692</v>
      </c>
      <c r="K31" s="10" t="s">
        <v>49</v>
      </c>
      <c r="L31" s="35">
        <v>44280</v>
      </c>
      <c r="M31" s="6">
        <v>1.18</v>
      </c>
      <c r="N31" s="12">
        <f t="shared" si="2"/>
        <v>52250.399999999994</v>
      </c>
      <c r="O31" s="13" t="s">
        <v>50</v>
      </c>
      <c r="P31" s="36">
        <v>132840</v>
      </c>
      <c r="Q31" s="6">
        <v>1.18</v>
      </c>
      <c r="R31" s="15">
        <f t="shared" si="3"/>
        <v>156751.19999999998</v>
      </c>
    </row>
    <row r="32" spans="2:18" ht="15.75" thickBot="1" x14ac:dyDescent="0.3">
      <c r="B32" s="10" t="s">
        <v>51</v>
      </c>
      <c r="C32" s="35">
        <v>22140</v>
      </c>
      <c r="D32" s="12">
        <v>1.1000000000000001</v>
      </c>
      <c r="E32" s="12">
        <f t="shared" si="0"/>
        <v>24354.000000000004</v>
      </c>
      <c r="F32" s="13" t="s">
        <v>52</v>
      </c>
      <c r="G32" s="36">
        <v>22140</v>
      </c>
      <c r="H32" s="12">
        <v>1.1200000000000001</v>
      </c>
      <c r="I32" s="15">
        <f t="shared" si="1"/>
        <v>24796.800000000003</v>
      </c>
      <c r="K32" s="10" t="s">
        <v>51</v>
      </c>
      <c r="L32" s="35">
        <v>22140</v>
      </c>
      <c r="M32" s="6">
        <v>1.18</v>
      </c>
      <c r="N32" s="12">
        <f t="shared" si="2"/>
        <v>26125.199999999997</v>
      </c>
      <c r="O32" s="13" t="s">
        <v>52</v>
      </c>
      <c r="P32" s="36">
        <v>22140</v>
      </c>
      <c r="Q32" s="6">
        <v>1.18</v>
      </c>
      <c r="R32" s="15">
        <f t="shared" si="3"/>
        <v>26125.199999999997</v>
      </c>
    </row>
    <row r="33" spans="2:18" ht="15.75" thickBot="1" x14ac:dyDescent="0.3">
      <c r="B33" s="10" t="s">
        <v>53</v>
      </c>
      <c r="C33" s="35">
        <v>22140</v>
      </c>
      <c r="D33" s="12">
        <v>0.98</v>
      </c>
      <c r="E33" s="12">
        <f t="shared" si="0"/>
        <v>21697.200000000001</v>
      </c>
      <c r="F33" s="13" t="s">
        <v>54</v>
      </c>
      <c r="G33" s="36">
        <v>44280</v>
      </c>
      <c r="H33" s="12">
        <v>0.98</v>
      </c>
      <c r="I33" s="15">
        <f t="shared" si="1"/>
        <v>43394.400000000001</v>
      </c>
      <c r="K33" s="10" t="s">
        <v>53</v>
      </c>
      <c r="L33" s="35">
        <v>22140</v>
      </c>
      <c r="M33" s="6">
        <v>1.18</v>
      </c>
      <c r="N33" s="12">
        <f t="shared" si="2"/>
        <v>26125.199999999997</v>
      </c>
      <c r="O33" s="13" t="s">
        <v>54</v>
      </c>
      <c r="P33" s="36">
        <v>44280</v>
      </c>
      <c r="Q33" s="6">
        <v>1.18</v>
      </c>
      <c r="R33" s="15">
        <f t="shared" si="3"/>
        <v>52250.399999999994</v>
      </c>
    </row>
    <row r="34" spans="2:18" ht="15.75" thickBot="1" x14ac:dyDescent="0.3">
      <c r="B34" s="16" t="s">
        <v>55</v>
      </c>
      <c r="C34" s="35">
        <v>22140</v>
      </c>
      <c r="D34" s="12">
        <v>1.22</v>
      </c>
      <c r="E34" s="12">
        <f>C34*D34</f>
        <v>27010.799999999999</v>
      </c>
      <c r="F34" s="13" t="s">
        <v>56</v>
      </c>
      <c r="G34" s="35">
        <v>22140</v>
      </c>
      <c r="H34" s="18">
        <v>1.1100000000000001</v>
      </c>
      <c r="I34" s="20">
        <f>H34*G34</f>
        <v>24575.4</v>
      </c>
      <c r="K34" s="16" t="s">
        <v>55</v>
      </c>
      <c r="L34" s="35">
        <v>22140</v>
      </c>
      <c r="M34" s="6">
        <v>1.18</v>
      </c>
      <c r="N34" s="12">
        <f>L34*M34</f>
        <v>26125.199999999997</v>
      </c>
      <c r="O34" s="13" t="s">
        <v>56</v>
      </c>
      <c r="P34" s="35">
        <v>22140</v>
      </c>
      <c r="Q34" s="6">
        <v>1.18</v>
      </c>
      <c r="R34" s="20">
        <f>Q34*P34</f>
        <v>26125.199999999997</v>
      </c>
    </row>
    <row r="35" spans="2:18" ht="15.75" thickBot="1" x14ac:dyDescent="0.3">
      <c r="B35" s="21"/>
      <c r="C35" s="37"/>
      <c r="D35" s="23"/>
      <c r="E35" s="23"/>
      <c r="F35" s="24" t="s">
        <v>57</v>
      </c>
      <c r="G35" s="38">
        <v>22140</v>
      </c>
      <c r="H35" s="23">
        <v>1.1599999999999999</v>
      </c>
      <c r="I35" s="26">
        <f t="shared" ref="I35" si="4">H35*G35</f>
        <v>25682.399999999998</v>
      </c>
      <c r="K35" s="21"/>
      <c r="L35" s="37"/>
      <c r="M35" s="23"/>
      <c r="N35" s="23"/>
      <c r="O35" s="24" t="s">
        <v>57</v>
      </c>
      <c r="P35" s="38">
        <v>22140</v>
      </c>
      <c r="Q35" s="6">
        <v>1.18</v>
      </c>
      <c r="R35" s="26">
        <f t="shared" ref="R35" si="5">Q35*P35</f>
        <v>26125.199999999997</v>
      </c>
    </row>
    <row r="36" spans="2:18" ht="15.75" thickBot="1" x14ac:dyDescent="0.3"/>
    <row r="37" spans="2:18" ht="15.75" thickBot="1" x14ac:dyDescent="0.3">
      <c r="C37" s="41" t="s">
        <v>58</v>
      </c>
      <c r="D37" s="42">
        <f>SUM(E11:E34)+SUM(I11:I35)</f>
        <v>2675840.4</v>
      </c>
      <c r="L37" s="41" t="s">
        <v>58</v>
      </c>
      <c r="M37" s="42">
        <f>SUM(N11:N34)+SUM(R11:R35)</f>
        <v>2821521.5999999987</v>
      </c>
    </row>
    <row r="39" spans="2:18" ht="15.75" thickBot="1" x14ac:dyDescent="0.3"/>
    <row r="40" spans="2:18" x14ac:dyDescent="0.25">
      <c r="B40" s="70" t="s">
        <v>76</v>
      </c>
      <c r="C40" s="71"/>
      <c r="D40" s="71"/>
      <c r="E40" s="71"/>
      <c r="F40" s="71"/>
      <c r="G40" s="71"/>
      <c r="H40" s="71"/>
      <c r="I40" s="72"/>
    </row>
    <row r="41" spans="2:18" x14ac:dyDescent="0.25">
      <c r="B41" s="73" t="s">
        <v>0</v>
      </c>
      <c r="C41" s="74"/>
      <c r="D41" s="75"/>
      <c r="E41" s="76">
        <v>110374</v>
      </c>
      <c r="F41" s="74"/>
      <c r="G41" s="74"/>
      <c r="H41" s="74"/>
      <c r="I41" s="77"/>
    </row>
    <row r="42" spans="2:18" x14ac:dyDescent="0.25">
      <c r="B42" s="60" t="s">
        <v>1</v>
      </c>
      <c r="C42" s="61"/>
      <c r="D42" s="61"/>
      <c r="E42" s="62" t="s">
        <v>63</v>
      </c>
      <c r="F42" s="63"/>
      <c r="G42" s="63"/>
      <c r="H42" s="63"/>
      <c r="I42" s="64"/>
    </row>
    <row r="43" spans="2:18" x14ac:dyDescent="0.25">
      <c r="B43" s="60" t="s">
        <v>2</v>
      </c>
      <c r="C43" s="61"/>
      <c r="D43" s="61"/>
      <c r="E43" s="62">
        <v>10</v>
      </c>
      <c r="F43" s="63"/>
      <c r="G43" s="63"/>
      <c r="H43" s="63"/>
      <c r="I43" s="64"/>
    </row>
    <row r="44" spans="2:18" x14ac:dyDescent="0.25">
      <c r="B44" s="60" t="s">
        <v>3</v>
      </c>
      <c r="C44" s="61"/>
      <c r="D44" s="61"/>
      <c r="E44" s="62">
        <v>10.25</v>
      </c>
      <c r="F44" s="63"/>
      <c r="G44" s="63"/>
      <c r="H44" s="63"/>
      <c r="I44" s="64"/>
    </row>
    <row r="45" spans="2:18" x14ac:dyDescent="0.25">
      <c r="B45" s="60" t="s">
        <v>4</v>
      </c>
      <c r="C45" s="61"/>
      <c r="D45" s="61"/>
      <c r="E45" s="62">
        <v>22140</v>
      </c>
      <c r="F45" s="63"/>
      <c r="G45" s="63"/>
      <c r="H45" s="63"/>
      <c r="I45" s="64"/>
    </row>
    <row r="46" spans="2:18" ht="15.75" thickBot="1" x14ac:dyDescent="0.3">
      <c r="B46" s="65" t="s">
        <v>5</v>
      </c>
      <c r="C46" s="66"/>
      <c r="D46" s="66"/>
      <c r="E46" s="67">
        <v>2160</v>
      </c>
      <c r="F46" s="68"/>
      <c r="G46" s="68"/>
      <c r="H46" s="68"/>
      <c r="I46" s="69"/>
    </row>
    <row r="47" spans="2:18" ht="15.75" thickBot="1" x14ac:dyDescent="0.3"/>
    <row r="48" spans="2:18" ht="15.75" thickBot="1" x14ac:dyDescent="0.3">
      <c r="B48" s="1"/>
      <c r="C48" s="2" t="s">
        <v>6</v>
      </c>
      <c r="D48" s="2" t="s">
        <v>7</v>
      </c>
      <c r="E48" s="2" t="s">
        <v>8</v>
      </c>
      <c r="F48" s="2"/>
      <c r="G48" s="2" t="s">
        <v>6</v>
      </c>
      <c r="H48" s="2" t="s">
        <v>7</v>
      </c>
      <c r="I48" s="3" t="s">
        <v>8</v>
      </c>
    </row>
    <row r="49" spans="2:9" x14ac:dyDescent="0.25">
      <c r="B49" s="4" t="s">
        <v>9</v>
      </c>
      <c r="C49" s="33">
        <v>22140</v>
      </c>
      <c r="D49" s="43">
        <v>1.0263414634146342</v>
      </c>
      <c r="E49" s="6">
        <f>C49*D49</f>
        <v>22723.200000000001</v>
      </c>
      <c r="F49" s="7" t="s">
        <v>10</v>
      </c>
      <c r="G49" s="34">
        <v>22140</v>
      </c>
      <c r="H49" s="43">
        <v>1.0458536585365854</v>
      </c>
      <c r="I49" s="9">
        <f>G49*H49</f>
        <v>23155.200000000001</v>
      </c>
    </row>
    <row r="50" spans="2:9" x14ac:dyDescent="0.25">
      <c r="B50" s="10" t="s">
        <v>11</v>
      </c>
      <c r="C50" s="35">
        <v>88560</v>
      </c>
      <c r="D50" s="44">
        <v>1.1102439024390245</v>
      </c>
      <c r="E50" s="12">
        <f>D50*C50</f>
        <v>98323.200000000012</v>
      </c>
      <c r="F50" s="13" t="s">
        <v>12</v>
      </c>
      <c r="G50" s="36">
        <v>22140</v>
      </c>
      <c r="H50" s="44">
        <v>1.1453658536585367</v>
      </c>
      <c r="I50" s="15">
        <f>H50*G50</f>
        <v>25358.400000000001</v>
      </c>
    </row>
    <row r="51" spans="2:9" x14ac:dyDescent="0.25">
      <c r="B51" s="10" t="s">
        <v>13</v>
      </c>
      <c r="C51" s="35">
        <v>22140</v>
      </c>
      <c r="D51" s="44">
        <v>1.0253658536585366</v>
      </c>
      <c r="E51" s="12">
        <f t="shared" ref="E51:E71" si="6">D51*C51</f>
        <v>22701.600000000002</v>
      </c>
      <c r="F51" s="13" t="s">
        <v>14</v>
      </c>
      <c r="G51" s="35">
        <v>22140</v>
      </c>
      <c r="H51" s="44">
        <v>1.1160975609756096</v>
      </c>
      <c r="I51" s="15">
        <f t="shared" ref="I51:I71" si="7">H51*G51</f>
        <v>24710.399999999998</v>
      </c>
    </row>
    <row r="52" spans="2:9" x14ac:dyDescent="0.25">
      <c r="B52" s="10" t="s">
        <v>15</v>
      </c>
      <c r="C52" s="35">
        <v>22140</v>
      </c>
      <c r="D52" s="44">
        <v>1.1404878048780487</v>
      </c>
      <c r="E52" s="12">
        <f t="shared" si="6"/>
        <v>25250.399999999998</v>
      </c>
      <c r="F52" s="13" t="s">
        <v>16</v>
      </c>
      <c r="G52" s="35">
        <v>22140</v>
      </c>
      <c r="H52" s="44">
        <v>1.102439024390244</v>
      </c>
      <c r="I52" s="15">
        <f t="shared" si="7"/>
        <v>24408.000000000004</v>
      </c>
    </row>
    <row r="53" spans="2:9" x14ac:dyDescent="0.25">
      <c r="B53" s="10" t="s">
        <v>17</v>
      </c>
      <c r="C53" s="35">
        <v>132840</v>
      </c>
      <c r="D53" s="44">
        <v>1.1004878048780486</v>
      </c>
      <c r="E53" s="12">
        <f t="shared" si="6"/>
        <v>146188.79999999999</v>
      </c>
      <c r="F53" s="13" t="s">
        <v>18</v>
      </c>
      <c r="G53" s="36">
        <v>44280</v>
      </c>
      <c r="H53" s="44">
        <v>1.0946341463414635</v>
      </c>
      <c r="I53" s="15">
        <f t="shared" si="7"/>
        <v>48470.400000000001</v>
      </c>
    </row>
    <row r="54" spans="2:9" x14ac:dyDescent="0.25">
      <c r="B54" s="10" t="s">
        <v>19</v>
      </c>
      <c r="C54" s="35">
        <v>22140</v>
      </c>
      <c r="D54" s="44">
        <v>1.102439024390244</v>
      </c>
      <c r="E54" s="12">
        <f t="shared" si="6"/>
        <v>24408.000000000004</v>
      </c>
      <c r="F54" s="13" t="s">
        <v>20</v>
      </c>
      <c r="G54" s="36">
        <v>132840</v>
      </c>
      <c r="H54" s="44">
        <v>1.0946341463414635</v>
      </c>
      <c r="I54" s="15">
        <f t="shared" si="7"/>
        <v>145411.20000000001</v>
      </c>
    </row>
    <row r="55" spans="2:9" x14ac:dyDescent="0.25">
      <c r="B55" s="10" t="s">
        <v>21</v>
      </c>
      <c r="C55" s="35">
        <v>22140</v>
      </c>
      <c r="D55" s="44">
        <v>1.102439024390244</v>
      </c>
      <c r="E55" s="12">
        <f t="shared" si="6"/>
        <v>24408.000000000004</v>
      </c>
      <c r="F55" s="13" t="s">
        <v>22</v>
      </c>
      <c r="G55" s="35">
        <v>22140</v>
      </c>
      <c r="H55" s="44">
        <v>1.0429268292682927</v>
      </c>
      <c r="I55" s="15">
        <f t="shared" si="7"/>
        <v>23090.400000000001</v>
      </c>
    </row>
    <row r="56" spans="2:9" x14ac:dyDescent="0.25">
      <c r="B56" s="10" t="s">
        <v>23</v>
      </c>
      <c r="C56" s="35">
        <v>287820</v>
      </c>
      <c r="D56" s="44">
        <v>1.0829268292682928</v>
      </c>
      <c r="E56" s="12">
        <f t="shared" si="6"/>
        <v>311688</v>
      </c>
      <c r="F56" s="13" t="s">
        <v>24</v>
      </c>
      <c r="G56" s="35">
        <v>22140</v>
      </c>
      <c r="H56" s="44">
        <v>1.1004878048780486</v>
      </c>
      <c r="I56" s="15">
        <f t="shared" si="7"/>
        <v>24364.799999999996</v>
      </c>
    </row>
    <row r="57" spans="2:9" x14ac:dyDescent="0.25">
      <c r="B57" s="10" t="s">
        <v>25</v>
      </c>
      <c r="C57" s="35">
        <v>22140</v>
      </c>
      <c r="D57" s="44">
        <v>1.0321951219512195</v>
      </c>
      <c r="E57" s="12">
        <f t="shared" si="6"/>
        <v>22852.799999999999</v>
      </c>
      <c r="F57" s="13" t="s">
        <v>26</v>
      </c>
      <c r="G57" s="36">
        <v>132840</v>
      </c>
      <c r="H57" s="44">
        <v>1.0234146341463415</v>
      </c>
      <c r="I57" s="15">
        <f t="shared" si="7"/>
        <v>135950.39999999999</v>
      </c>
    </row>
    <row r="58" spans="2:9" x14ac:dyDescent="0.25">
      <c r="B58" s="10" t="s">
        <v>27</v>
      </c>
      <c r="C58" s="35">
        <v>22140</v>
      </c>
      <c r="D58" s="44">
        <v>1.1473170731707316</v>
      </c>
      <c r="E58" s="12">
        <f t="shared" si="6"/>
        <v>25401.599999999999</v>
      </c>
      <c r="F58" s="13" t="s">
        <v>28</v>
      </c>
      <c r="G58" s="35">
        <v>22140</v>
      </c>
      <c r="H58" s="44">
        <v>1.0439024390243903</v>
      </c>
      <c r="I58" s="15">
        <f t="shared" si="7"/>
        <v>23112</v>
      </c>
    </row>
    <row r="59" spans="2:9" x14ac:dyDescent="0.25">
      <c r="B59" s="10" t="s">
        <v>29</v>
      </c>
      <c r="C59" s="35">
        <v>33210</v>
      </c>
      <c r="D59" s="44">
        <v>1.0175609756097561</v>
      </c>
      <c r="E59" s="12">
        <f t="shared" si="6"/>
        <v>33793.199999999997</v>
      </c>
      <c r="F59" s="13" t="s">
        <v>30</v>
      </c>
      <c r="G59" s="36">
        <v>44280</v>
      </c>
      <c r="H59" s="44">
        <v>1.1658536585365853</v>
      </c>
      <c r="I59" s="15">
        <f t="shared" si="7"/>
        <v>51624</v>
      </c>
    </row>
    <row r="60" spans="2:9" x14ac:dyDescent="0.25">
      <c r="B60" s="10" t="s">
        <v>31</v>
      </c>
      <c r="C60" s="35">
        <v>11070</v>
      </c>
      <c r="D60" s="44">
        <v>0.99219512195121951</v>
      </c>
      <c r="E60" s="12">
        <f t="shared" si="6"/>
        <v>10983.6</v>
      </c>
      <c r="F60" s="13" t="s">
        <v>32</v>
      </c>
      <c r="G60" s="36">
        <v>132840</v>
      </c>
      <c r="H60" s="44">
        <v>1.071219512195122</v>
      </c>
      <c r="I60" s="15">
        <f t="shared" si="7"/>
        <v>142300.80000000002</v>
      </c>
    </row>
    <row r="61" spans="2:9" x14ac:dyDescent="0.25">
      <c r="B61" s="10" t="s">
        <v>33</v>
      </c>
      <c r="C61" s="35">
        <v>44280</v>
      </c>
      <c r="D61" s="44">
        <v>1.0273170731707317</v>
      </c>
      <c r="E61" s="12">
        <f t="shared" si="6"/>
        <v>45489.599999999999</v>
      </c>
      <c r="F61" s="13" t="s">
        <v>34</v>
      </c>
      <c r="G61" s="35">
        <v>22140</v>
      </c>
      <c r="H61" s="44">
        <v>1.1200000000000001</v>
      </c>
      <c r="I61" s="15">
        <f t="shared" si="7"/>
        <v>24796.800000000003</v>
      </c>
    </row>
    <row r="62" spans="2:9" x14ac:dyDescent="0.25">
      <c r="B62" s="10" t="s">
        <v>35</v>
      </c>
      <c r="C62" s="35">
        <v>22140</v>
      </c>
      <c r="D62" s="44">
        <v>1.0439024390243903</v>
      </c>
      <c r="E62" s="12">
        <f t="shared" si="6"/>
        <v>23112</v>
      </c>
      <c r="F62" s="13" t="s">
        <v>36</v>
      </c>
      <c r="G62" s="36">
        <v>22140</v>
      </c>
      <c r="H62" s="44">
        <v>1.0517073170731708</v>
      </c>
      <c r="I62" s="15">
        <f t="shared" si="7"/>
        <v>23284.799999999999</v>
      </c>
    </row>
    <row r="63" spans="2:9" x14ac:dyDescent="0.25">
      <c r="B63" s="10" t="s">
        <v>37</v>
      </c>
      <c r="C63" s="35">
        <v>88560</v>
      </c>
      <c r="D63" s="44">
        <v>1.0068292682926829</v>
      </c>
      <c r="E63" s="12">
        <f t="shared" si="6"/>
        <v>89164.800000000003</v>
      </c>
      <c r="F63" s="13" t="s">
        <v>38</v>
      </c>
      <c r="G63" s="35">
        <v>22140</v>
      </c>
      <c r="H63" s="44">
        <v>1.1004878048780486</v>
      </c>
      <c r="I63" s="15">
        <f t="shared" si="7"/>
        <v>24364.799999999996</v>
      </c>
    </row>
    <row r="64" spans="2:9" x14ac:dyDescent="0.25">
      <c r="B64" s="10" t="s">
        <v>39</v>
      </c>
      <c r="C64" s="35">
        <v>22140</v>
      </c>
      <c r="D64" s="44">
        <v>1.0429268292682927</v>
      </c>
      <c r="E64" s="12">
        <f t="shared" si="6"/>
        <v>23090.400000000001</v>
      </c>
      <c r="F64" s="13" t="s">
        <v>40</v>
      </c>
      <c r="G64" s="35">
        <v>22140</v>
      </c>
      <c r="H64" s="44">
        <v>1.0107317073170732</v>
      </c>
      <c r="I64" s="15">
        <f t="shared" si="7"/>
        <v>22377.599999999999</v>
      </c>
    </row>
    <row r="65" spans="2:9" x14ac:dyDescent="0.25">
      <c r="B65" s="10" t="s">
        <v>41</v>
      </c>
      <c r="C65" s="35">
        <v>44280</v>
      </c>
      <c r="D65" s="44">
        <v>1.1190243902439025</v>
      </c>
      <c r="E65" s="12">
        <f t="shared" si="6"/>
        <v>49550.400000000001</v>
      </c>
      <c r="F65" s="13" t="s">
        <v>42</v>
      </c>
      <c r="G65" s="36">
        <v>110700</v>
      </c>
      <c r="H65" s="44">
        <v>1.0682926829268291</v>
      </c>
      <c r="I65" s="15">
        <f t="shared" si="7"/>
        <v>118259.99999999999</v>
      </c>
    </row>
    <row r="66" spans="2:9" x14ac:dyDescent="0.25">
      <c r="B66" s="10" t="s">
        <v>43</v>
      </c>
      <c r="C66" s="35">
        <v>22140</v>
      </c>
      <c r="D66" s="44">
        <v>1.0760975609756096</v>
      </c>
      <c r="E66" s="12">
        <f t="shared" si="6"/>
        <v>23824.799999999996</v>
      </c>
      <c r="F66" s="13" t="s">
        <v>44</v>
      </c>
      <c r="G66" s="35">
        <v>22140</v>
      </c>
      <c r="H66" s="44">
        <v>1.1473170731707316</v>
      </c>
      <c r="I66" s="15">
        <f t="shared" si="7"/>
        <v>25401.599999999999</v>
      </c>
    </row>
    <row r="67" spans="2:9" x14ac:dyDescent="0.25">
      <c r="B67" s="10" t="s">
        <v>45</v>
      </c>
      <c r="C67" s="35">
        <v>22140</v>
      </c>
      <c r="D67" s="44">
        <v>1.1219512195121952</v>
      </c>
      <c r="E67" s="12">
        <f t="shared" si="6"/>
        <v>24840.000000000004</v>
      </c>
      <c r="F67" s="13" t="s">
        <v>46</v>
      </c>
      <c r="G67" s="35">
        <v>22140</v>
      </c>
      <c r="H67" s="44">
        <v>1.1141463414634147</v>
      </c>
      <c r="I67" s="15">
        <f t="shared" si="7"/>
        <v>24667.200000000001</v>
      </c>
    </row>
    <row r="68" spans="2:9" x14ac:dyDescent="0.25">
      <c r="B68" s="10" t="s">
        <v>47</v>
      </c>
      <c r="C68" s="35">
        <v>154980</v>
      </c>
      <c r="D68" s="44">
        <v>1.0360975609756098</v>
      </c>
      <c r="E68" s="12">
        <f t="shared" si="6"/>
        <v>160574.39999999999</v>
      </c>
      <c r="F68" s="13" t="s">
        <v>48</v>
      </c>
      <c r="G68" s="35">
        <v>22140</v>
      </c>
      <c r="H68" s="44">
        <v>1.0653658536585366</v>
      </c>
      <c r="I68" s="15">
        <f t="shared" si="7"/>
        <v>23587.200000000001</v>
      </c>
    </row>
    <row r="69" spans="2:9" x14ac:dyDescent="0.25">
      <c r="B69" s="10" t="s">
        <v>49</v>
      </c>
      <c r="C69" s="35">
        <v>44280</v>
      </c>
      <c r="D69" s="44">
        <v>1.0585365853658537</v>
      </c>
      <c r="E69" s="12">
        <f t="shared" si="6"/>
        <v>46872</v>
      </c>
      <c r="F69" s="13" t="s">
        <v>50</v>
      </c>
      <c r="G69" s="36">
        <v>132840</v>
      </c>
      <c r="H69" s="44">
        <v>1.1795121951219512</v>
      </c>
      <c r="I69" s="15">
        <f t="shared" si="7"/>
        <v>156686.39999999999</v>
      </c>
    </row>
    <row r="70" spans="2:9" x14ac:dyDescent="0.25">
      <c r="B70" s="10" t="s">
        <v>51</v>
      </c>
      <c r="C70" s="35">
        <v>22140</v>
      </c>
      <c r="D70" s="44">
        <v>1.0263414634146342</v>
      </c>
      <c r="E70" s="12">
        <f t="shared" si="6"/>
        <v>22723.200000000001</v>
      </c>
      <c r="F70" s="13" t="s">
        <v>52</v>
      </c>
      <c r="G70" s="36">
        <v>22140</v>
      </c>
      <c r="H70" s="44">
        <v>1.0380487804878049</v>
      </c>
      <c r="I70" s="15">
        <f t="shared" si="7"/>
        <v>22982.400000000001</v>
      </c>
    </row>
    <row r="71" spans="2:9" x14ac:dyDescent="0.25">
      <c r="B71" s="10" t="s">
        <v>53</v>
      </c>
      <c r="C71" s="35">
        <v>22140</v>
      </c>
      <c r="D71" s="44">
        <v>1.0214634146341464</v>
      </c>
      <c r="E71" s="12">
        <f t="shared" si="6"/>
        <v>22615.200000000001</v>
      </c>
      <c r="F71" s="13" t="s">
        <v>54</v>
      </c>
      <c r="G71" s="36">
        <v>44280</v>
      </c>
      <c r="H71" s="44">
        <v>1.0321951219512195</v>
      </c>
      <c r="I71" s="15">
        <f t="shared" si="7"/>
        <v>45705.599999999999</v>
      </c>
    </row>
    <row r="72" spans="2:9" x14ac:dyDescent="0.25">
      <c r="B72" s="16" t="s">
        <v>55</v>
      </c>
      <c r="C72" s="35">
        <v>22140</v>
      </c>
      <c r="D72" s="45">
        <v>1.1531707317073172</v>
      </c>
      <c r="E72" s="12">
        <f>C72*D72</f>
        <v>25531.200000000004</v>
      </c>
      <c r="F72" s="13" t="s">
        <v>56</v>
      </c>
      <c r="G72" s="35">
        <v>22140</v>
      </c>
      <c r="H72" s="45">
        <v>1.1346341463414635</v>
      </c>
      <c r="I72" s="20">
        <f>H72*G72</f>
        <v>25120.800000000003</v>
      </c>
    </row>
    <row r="73" spans="2:9" ht="15.75" thickBot="1" x14ac:dyDescent="0.3">
      <c r="B73" s="21"/>
      <c r="C73" s="37"/>
      <c r="D73" s="23"/>
      <c r="E73" s="23"/>
      <c r="F73" s="24" t="s">
        <v>57</v>
      </c>
      <c r="G73" s="38">
        <v>22140</v>
      </c>
      <c r="H73" s="46">
        <v>1.0751219512195123</v>
      </c>
      <c r="I73" s="26">
        <f t="shared" ref="I73" si="8">H73*G73</f>
        <v>23803.200000000001</v>
      </c>
    </row>
    <row r="74" spans="2:9" ht="15.75" thickBot="1" x14ac:dyDescent="0.3"/>
    <row r="75" spans="2:9" ht="15.75" thickBot="1" x14ac:dyDescent="0.3">
      <c r="C75" s="41" t="s">
        <v>58</v>
      </c>
      <c r="D75" s="42">
        <f>SUM(E49:E72)+SUM(I49:I73)</f>
        <v>2579104.7999999998</v>
      </c>
    </row>
  </sheetData>
  <mergeCells count="39">
    <mergeCell ref="B6:D6"/>
    <mergeCell ref="E6:I6"/>
    <mergeCell ref="B7:D7"/>
    <mergeCell ref="E7:I7"/>
    <mergeCell ref="B8:D8"/>
    <mergeCell ref="E8:I8"/>
    <mergeCell ref="B5:D5"/>
    <mergeCell ref="E5:I5"/>
    <mergeCell ref="K2:R2"/>
    <mergeCell ref="K3:M3"/>
    <mergeCell ref="N3:R3"/>
    <mergeCell ref="K4:M4"/>
    <mergeCell ref="N4:R4"/>
    <mergeCell ref="K5:M5"/>
    <mergeCell ref="N5:R5"/>
    <mergeCell ref="B2:I2"/>
    <mergeCell ref="B3:D3"/>
    <mergeCell ref="E3:I3"/>
    <mergeCell ref="B4:D4"/>
    <mergeCell ref="E4:I4"/>
    <mergeCell ref="K6:M6"/>
    <mergeCell ref="N6:R6"/>
    <mergeCell ref="K7:M7"/>
    <mergeCell ref="N7:R7"/>
    <mergeCell ref="K8:M8"/>
    <mergeCell ref="N8:R8"/>
    <mergeCell ref="B40:I40"/>
    <mergeCell ref="B41:D41"/>
    <mergeCell ref="E41:I41"/>
    <mergeCell ref="B42:D42"/>
    <mergeCell ref="E42:I42"/>
    <mergeCell ref="B46:D46"/>
    <mergeCell ref="E46:I46"/>
    <mergeCell ref="B43:D43"/>
    <mergeCell ref="E43:I43"/>
    <mergeCell ref="B44:D44"/>
    <mergeCell ref="E44:I44"/>
    <mergeCell ref="B45:D45"/>
    <mergeCell ref="E45:I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Event Header Info</vt:lpstr>
      <vt:lpstr>2000006381 - Bid Array</vt:lpstr>
      <vt:lpstr>Corn Flakes</vt:lpstr>
      <vt:lpstr>Corn Rice Biscuits</vt:lpstr>
      <vt:lpstr>Corn Squares</vt:lpstr>
      <vt:lpstr>Oat Circles</vt:lpstr>
      <vt:lpstr>Rice Crisps</vt:lpstr>
      <vt:lpstr>Wheat Bran Flakes</vt:lpstr>
      <vt:lpstr>Wheat Shredded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Russell, Caroline - AMS</dc:creator>
  <cp:lastModifiedBy>Russell, Caroline - AMS</cp:lastModifiedBy>
  <dcterms:created xsi:type="dcterms:W3CDTF">2019-09-18T11:24:20Z</dcterms:created>
  <dcterms:modified xsi:type="dcterms:W3CDTF">2019-10-07T18:00:03Z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